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920" tabRatio="776"/>
  </bookViews>
  <sheets>
    <sheet name="企业增值税税负测算结果" sheetId="1" r:id="rId1"/>
    <sheet name="收入计算表" sheetId="2" r:id="rId2"/>
    <sheet name="成本计算表" sheetId="3" r:id="rId3"/>
    <sheet name="销售费用计算表" sheetId="4" r:id="rId4"/>
    <sheet name="管理费用计算表" sheetId="5" r:id="rId5"/>
    <sheet name="资产投资计算表" sheetId="6" r:id="rId6"/>
  </sheets>
  <calcPr calcId="144525"/>
</workbook>
</file>

<file path=xl/sharedStrings.xml><?xml version="1.0" encoding="utf-8"?>
<sst xmlns="http://schemas.openxmlformats.org/spreadsheetml/2006/main" count="128">
  <si>
    <t>企业增值税税负率测算表</t>
  </si>
  <si>
    <t>单位：万元</t>
  </si>
  <si>
    <t>数据</t>
  </si>
  <si>
    <t>不含税销售额总额</t>
  </si>
  <si>
    <t>销项税额</t>
  </si>
  <si>
    <t>进项税额</t>
  </si>
  <si>
    <t>进项税转出额</t>
  </si>
  <si>
    <t>生产、生活性服务业加计抵减额</t>
  </si>
  <si>
    <t>应纳增值税额</t>
  </si>
  <si>
    <t>增值税理论税负率</t>
  </si>
  <si>
    <r>
      <rPr>
        <sz val="10"/>
        <color rgb="FFFF0000"/>
        <rFont val="微软雅黑"/>
        <charset val="134"/>
      </rPr>
      <t>说明：
请先填写各黄色标签工作表（</t>
    </r>
    <r>
      <rPr>
        <b/>
        <sz val="10"/>
        <color rgb="FFFF0000"/>
        <rFont val="微软雅黑"/>
        <charset val="134"/>
      </rPr>
      <t>收入、成本、费用</t>
    </r>
    <r>
      <rPr>
        <sz val="10"/>
        <color rgb="FFFF0000"/>
        <rFont val="微软雅黑"/>
        <charset val="134"/>
      </rPr>
      <t>）中业务数据，本页内容将自动计算结果</t>
    </r>
  </si>
  <si>
    <t>收入计算表</t>
  </si>
  <si>
    <t>其他信息采集</t>
  </si>
  <si>
    <t>计税方式</t>
  </si>
  <si>
    <t>适用税率/征收率</t>
  </si>
  <si>
    <t>含税收入</t>
  </si>
  <si>
    <t>差额纳税业务销售额抵减项</t>
  </si>
  <si>
    <t>不含税销售额</t>
  </si>
  <si>
    <t>项目</t>
  </si>
  <si>
    <t>金额或数据</t>
  </si>
  <si>
    <t>备注</t>
  </si>
  <si>
    <t>一般计税</t>
  </si>
  <si>
    <t>农产品用于开展13%应税业务的当期领料总额</t>
  </si>
  <si>
    <r>
      <rPr>
        <b/>
        <sz val="9"/>
        <color rgb="FF000000"/>
        <rFont val="微软雅黑"/>
        <charset val="134"/>
      </rPr>
      <t>不涉及相关业务时填0</t>
    </r>
    <r>
      <rPr>
        <sz val="9"/>
        <color rgb="FF000000"/>
        <rFont val="微软雅黑"/>
        <charset val="134"/>
      </rPr>
      <t xml:space="preserve">
举例：当期领用100万蔬菜存货用于生产适用13%税率的罐头产品，此处填写100万</t>
    </r>
  </si>
  <si>
    <t>主营业务加计抵减适用比例</t>
  </si>
  <si>
    <r>
      <rPr>
        <b/>
        <sz val="9"/>
        <color rgb="FF000000"/>
        <rFont val="微软雅黑"/>
        <charset val="134"/>
      </rPr>
      <t>15%：</t>
    </r>
    <r>
      <rPr>
        <sz val="9"/>
        <color rgb="FF000000"/>
        <rFont val="微软雅黑"/>
        <charset val="134"/>
      </rPr>
      <t xml:space="preserve">主营业务为“生活服务业”
</t>
    </r>
    <r>
      <rPr>
        <b/>
        <sz val="9"/>
        <color rgb="FF000000"/>
        <rFont val="微软雅黑"/>
        <charset val="134"/>
      </rPr>
      <t>10%：</t>
    </r>
    <r>
      <rPr>
        <sz val="9"/>
        <color rgb="FF000000"/>
        <rFont val="微软雅黑"/>
        <charset val="134"/>
      </rPr>
      <t xml:space="preserve">主营业务为“邮政”、“电信”或“现代服务业”
</t>
    </r>
    <r>
      <rPr>
        <b/>
        <sz val="9"/>
        <color rgb="FF000000"/>
        <rFont val="微软雅黑"/>
        <charset val="134"/>
      </rPr>
      <t>0%：</t>
    </r>
    <r>
      <rPr>
        <sz val="9"/>
        <color rgb="FF000000"/>
        <rFont val="微软雅黑"/>
        <charset val="134"/>
      </rPr>
      <t xml:space="preserve">主营业务为其他行业
</t>
    </r>
    <r>
      <rPr>
        <b/>
        <sz val="9"/>
        <color rgb="FF000000"/>
        <rFont val="微软雅黑"/>
        <charset val="134"/>
      </rPr>
      <t>注：</t>
    </r>
    <r>
      <rPr>
        <sz val="9"/>
        <color rgb="FF000000"/>
        <rFont val="微软雅黑"/>
        <charset val="134"/>
      </rPr>
      <t>“主营业务”指销售额比重超50%对应税目类型</t>
    </r>
  </si>
  <si>
    <t>简易计税</t>
  </si>
  <si>
    <t>免税收入</t>
  </si>
  <si>
    <t>合计</t>
  </si>
  <si>
    <t>说明：
1、企业只需要填写黄色单元格中的数据即可，其余部分已设置好公式，自动计算出结果
2、仅当实际开展适用差额纳税业务时，才需填写“差额纳税业务享受额抵减项”（如简易计税项目下建筑分包、劳务派遣、经纪代理、旅游服务等）</t>
  </si>
  <si>
    <t>成本计算表</t>
  </si>
  <si>
    <t>含税金额</t>
  </si>
  <si>
    <t>占所属费用支出比例</t>
  </si>
  <si>
    <t>增值税税率</t>
  </si>
  <si>
    <t>不含税金额</t>
  </si>
  <si>
    <t>外购原材料支出</t>
  </si>
  <si>
    <t>请展开表格填写</t>
  </si>
  <si>
    <t>1.1专门用于应税项目</t>
  </si>
  <si>
    <t>-</t>
  </si>
  <si>
    <t>1.1.1适用税率13%部分</t>
  </si>
  <si>
    <t>1.1.2适用3%征收率部分</t>
  </si>
  <si>
    <t>1.1.3适用1%征收率部分</t>
  </si>
  <si>
    <t>1.1.4不能取得专用发票部分</t>
  </si>
  <si>
    <t>1.2同时用于应税项目、免税项目及简易计税项目</t>
  </si>
  <si>
    <t>1.2.1适用税率13%部分</t>
  </si>
  <si>
    <t>1.2.2适用3%征收率部分</t>
  </si>
  <si>
    <t>1.2.3适用1%征收率部分</t>
  </si>
  <si>
    <t>1.2.4不能取得专用发票部分</t>
  </si>
  <si>
    <t>1.3专门用于免税或简易计税项目部分</t>
  </si>
  <si>
    <t>外购辅料支出</t>
  </si>
  <si>
    <t>水电费等燃料支出</t>
  </si>
  <si>
    <t>1.1.2适用税率9%部分</t>
  </si>
  <si>
    <t>1.1.3适用3%征收率部分</t>
  </si>
  <si>
    <t>1.1.4适用1%征收率部分</t>
  </si>
  <si>
    <t>1.1.5不能取得专用发票部分</t>
  </si>
  <si>
    <t>1.2.2适用税率9%部分</t>
  </si>
  <si>
    <t>1.2.3适用3%征收率部分</t>
  </si>
  <si>
    <t>1.2.4适用1%征收率部分</t>
  </si>
  <si>
    <t>其他制造费用支出</t>
  </si>
  <si>
    <t>1.1.3适用税率6%部分</t>
  </si>
  <si>
    <t>1.1.4适用3%征收率部分</t>
  </si>
  <si>
    <t>1.1.5适用1%征收率部分</t>
  </si>
  <si>
    <t>1.1.6不能取得专用发票部分</t>
  </si>
  <si>
    <t>1.2.3适用税率6%部分</t>
  </si>
  <si>
    <t>1.2.4适用3%征收率部分</t>
  </si>
  <si>
    <t>1.2.5适用1%征收率部分</t>
  </si>
  <si>
    <t>1.2.6不能取得专用发票部分</t>
  </si>
  <si>
    <t>1.3专门用于免税或简易计税项目</t>
  </si>
  <si>
    <t>劳务、服务成本采购支出</t>
  </si>
  <si>
    <t>专门用于应税项目费用合计</t>
  </si>
  <si>
    <t>同时用于应税项目、免税项目及简易计税项目费用合计</t>
  </si>
  <si>
    <t>专门用于免税或简易计税项目费用合计</t>
  </si>
  <si>
    <t>总合计</t>
  </si>
  <si>
    <t>销售费用计算表</t>
  </si>
  <si>
    <t>劳务费</t>
  </si>
  <si>
    <t>1.1.1适用税率6%部分</t>
  </si>
  <si>
    <t>1.1.2适用5%征收率部分</t>
  </si>
  <si>
    <t>1.1.3不能取得专用发票部分</t>
  </si>
  <si>
    <t>1.2.1适用税率6%部分</t>
  </si>
  <si>
    <t>1.2.2适用5%征收率部分</t>
  </si>
  <si>
    <t>1.2.3不能取得专用发票部分</t>
  </si>
  <si>
    <t>咨询顾问费</t>
  </si>
  <si>
    <t>广告和业务宣传费</t>
  </si>
  <si>
    <t>1.1.2适用税率6%部分</t>
  </si>
  <si>
    <t>1.2.2适用税率6%部分</t>
  </si>
  <si>
    <t>1.2.5不能取得专用发票部分</t>
  </si>
  <si>
    <t>佣金和手续费</t>
  </si>
  <si>
    <t>办公费</t>
  </si>
  <si>
    <t>1.1.4适用税率5%部分</t>
  </si>
  <si>
    <t>1.1.5适用3%征收率部分</t>
  </si>
  <si>
    <t>1.1.6适用1%征收率部分</t>
  </si>
  <si>
    <t>1.1.7不能取得专用发票部分</t>
  </si>
  <si>
    <t>1.2.4适用税率5%部分</t>
  </si>
  <si>
    <t>1.2.5适用3%征收率部分</t>
  </si>
  <si>
    <t>1.2.6适用1%征收率部分</t>
  </si>
  <si>
    <t>1.2.7不能取得专用发票部分</t>
  </si>
  <si>
    <t>董事会费</t>
  </si>
  <si>
    <t>租赁费</t>
  </si>
  <si>
    <t>1.1.3适用税率5%部分</t>
  </si>
  <si>
    <t>1.2.3适用税率5%部分</t>
  </si>
  <si>
    <t>差旅费（含凭票抵扣与计算抵扣）</t>
  </si>
  <si>
    <t>1.1.4国内旅客运输机票（票价+燃油附加）</t>
  </si>
  <si>
    <t>1.1.5国内旅客铁路运输（高铁票、火车票）</t>
  </si>
  <si>
    <t>1.1.6国内旅客公路、水路车票</t>
  </si>
  <si>
    <t>1.1.7桥闸通行费纸质票</t>
  </si>
  <si>
    <t>1.1.8不能取得专用发票或可抵扣凭证部分</t>
  </si>
  <si>
    <t>1.2.4国内旅客运输机票（票价+燃油附加）</t>
  </si>
  <si>
    <t>1.2.5国内旅客铁路运输（高铁票、火车票）</t>
  </si>
  <si>
    <t>1.2.6国内旅客公路、水路车票</t>
  </si>
  <si>
    <t>1.2.7桥闸通行费纸质票</t>
  </si>
  <si>
    <t>1.2.8不能取得专用发票或可抵扣凭证部分</t>
  </si>
  <si>
    <t>保险费</t>
  </si>
  <si>
    <t>运输、仓储费</t>
  </si>
  <si>
    <t>1.1.4适用5%征收率部分</t>
  </si>
  <si>
    <t>1.2.1适用税率9%部分</t>
  </si>
  <si>
    <t>修理费</t>
  </si>
  <si>
    <t>研究费</t>
  </si>
  <si>
    <t>其他费用</t>
  </si>
  <si>
    <t>管理费用计算表</t>
  </si>
  <si>
    <t>资产投资计算表</t>
  </si>
  <si>
    <t>生产设备</t>
  </si>
  <si>
    <t>与生产经营活动有关的器具、工具、家具等</t>
  </si>
  <si>
    <t>运输工具</t>
  </si>
  <si>
    <t>1.2.2适用税率3%部分</t>
  </si>
  <si>
    <t>1.2.3适用税率1%部分</t>
  </si>
  <si>
    <t>电子设备</t>
  </si>
  <si>
    <t>无形资产</t>
  </si>
  <si>
    <t>房屋、建筑物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</si>
</sst>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1">
    <font>
      <sz val="12"/>
      <name val="宋体"/>
      <charset val="134"/>
      <scheme val="minor"/>
    </font>
    <font>
      <b/>
      <sz val="11"/>
      <color rgb="FFFFFFFF"/>
      <name val="微软雅黑"/>
      <charset val="134"/>
    </font>
    <font>
      <b/>
      <sz val="10"/>
      <color rgb="FFFFFFFF"/>
      <name val="微软雅黑"/>
      <charset val="134"/>
    </font>
    <font>
      <b/>
      <sz val="10"/>
      <color rgb="FF000000"/>
      <name val="微软雅黑"/>
      <charset val="134"/>
    </font>
    <font>
      <sz val="11"/>
      <color rgb="FF000000"/>
      <name val="微软雅黑"/>
      <charset val="134"/>
    </font>
    <font>
      <sz val="10"/>
      <color rgb="FF000000"/>
      <name val="微软雅黑"/>
      <charset val="134"/>
    </font>
    <font>
      <b/>
      <sz val="11"/>
      <color rgb="FF000000"/>
      <name val="微软雅黑"/>
      <charset val="134"/>
    </font>
    <font>
      <sz val="10"/>
      <color rgb="FFFF0000"/>
      <name val="微软雅黑"/>
      <charset val="134"/>
    </font>
    <font>
      <sz val="9"/>
      <color rgb="FF000000"/>
      <name val="微软雅黑"/>
      <charset val="134"/>
    </font>
    <font>
      <b/>
      <sz val="10"/>
      <color rgb="FFFF0000"/>
      <name val="微软雅黑"/>
      <charset val="134"/>
    </font>
    <font>
      <sz val="12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9"/>
      <color rgb="FF000000"/>
      <name val="微软雅黑"/>
      <charset val="134"/>
    </font>
  </fonts>
  <fills count="39">
    <fill>
      <patternFill patternType="none"/>
    </fill>
    <fill>
      <patternFill patternType="gray125"/>
    </fill>
    <fill>
      <patternFill patternType="solid">
        <fgColor rgb="FF1F497D"/>
        <bgColor indexed="64"/>
      </patternFill>
    </fill>
    <fill>
      <patternFill patternType="solid">
        <fgColor rgb="FFD2DAE4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</fills>
  <borders count="34">
    <border>
      <left/>
      <right/>
      <top/>
      <bottom/>
      <diagonal/>
    </border>
    <border>
      <left style="thin">
        <color rgb="FF2B2B2B"/>
      </left>
      <right/>
      <top style="thin">
        <color rgb="FF2B2B2B"/>
      </top>
      <bottom/>
      <diagonal/>
    </border>
    <border>
      <left/>
      <right/>
      <top style="thin">
        <color rgb="FF2B2B2B"/>
      </top>
      <bottom/>
      <diagonal/>
    </border>
    <border>
      <left style="thin">
        <color rgb="FF2B2B2B"/>
      </left>
      <right/>
      <top/>
      <bottom style="thin">
        <color rgb="FF2B2B2B"/>
      </bottom>
      <diagonal/>
    </border>
    <border>
      <left/>
      <right/>
      <top/>
      <bottom style="thin">
        <color rgb="FF2B2B2B"/>
      </bottom>
      <diagonal/>
    </border>
    <border>
      <left style="thin">
        <color rgb="FF2B2B2B"/>
      </left>
      <right style="thin">
        <color rgb="FF2B2B2B"/>
      </right>
      <top/>
      <bottom style="thin">
        <color rgb="FF2B2B2B"/>
      </bottom>
      <diagonal/>
    </border>
    <border>
      <left style="thin">
        <color rgb="FF2B2B2B"/>
      </left>
      <right style="thin">
        <color rgb="FF2B2B2B"/>
      </right>
      <top style="thin">
        <color rgb="FF2B2B2B"/>
      </top>
      <bottom style="thin">
        <color rgb="FF2B2B2B"/>
      </bottom>
      <diagonal/>
    </border>
    <border>
      <left/>
      <right style="thin">
        <color rgb="FF2B2B2B"/>
      </right>
      <top style="thin">
        <color rgb="FF2B2B2B"/>
      </top>
      <bottom/>
      <diagonal/>
    </border>
    <border>
      <left/>
      <right style="thin">
        <color rgb="FF2B2B2B"/>
      </right>
      <top/>
      <bottom style="thin">
        <color rgb="FF2B2B2B"/>
      </bottom>
      <diagonal/>
    </border>
    <border>
      <left style="thin">
        <color rgb="FF2B2B2B"/>
      </left>
      <right/>
      <top/>
      <bottom/>
      <diagonal/>
    </border>
    <border>
      <left style="thin">
        <color rgb="FF2B2B2B"/>
      </left>
      <right style="thin">
        <color rgb="FF2B2B2B"/>
      </right>
      <top style="thin">
        <color rgb="FF2B2B2B"/>
      </top>
      <bottom/>
      <diagonal/>
    </border>
    <border>
      <left style="thin">
        <color rgb="FF2B2B2B"/>
      </left>
      <right style="thin">
        <color rgb="FF2B2B2B"/>
      </right>
      <top/>
      <bottom/>
      <diagonal/>
    </border>
    <border>
      <left style="thin">
        <color rgb="FF2B2B2B"/>
      </left>
      <right/>
      <top style="thin">
        <color rgb="FF2B2B2B"/>
      </top>
      <bottom style="thin">
        <color rgb="FF2B2B2B"/>
      </bottom>
      <diagonal/>
    </border>
    <border>
      <left/>
      <right style="thin">
        <color rgb="FF2B2B2B"/>
      </right>
      <top style="thin">
        <color rgb="FF2B2B2B"/>
      </top>
      <bottom style="thin">
        <color rgb="FF2B2B2B"/>
      </bottom>
      <diagonal/>
    </border>
    <border>
      <left style="medium">
        <color rgb="FF2B2B2B"/>
      </left>
      <right/>
      <top style="medium">
        <color rgb="FF2B2B2B"/>
      </top>
      <bottom/>
      <diagonal/>
    </border>
    <border>
      <left/>
      <right style="medium">
        <color rgb="FF2B2B2B"/>
      </right>
      <top style="medium">
        <color rgb="FF2B2B2B"/>
      </top>
      <bottom/>
      <diagonal/>
    </border>
    <border>
      <left style="medium">
        <color rgb="FF2B2B2B"/>
      </left>
      <right/>
      <top/>
      <bottom style="thin">
        <color rgb="FF2B2B2B"/>
      </bottom>
      <diagonal/>
    </border>
    <border>
      <left/>
      <right style="medium">
        <color rgb="FF2B2B2B"/>
      </right>
      <top/>
      <bottom style="thin">
        <color rgb="FF2B2B2B"/>
      </bottom>
      <diagonal/>
    </border>
    <border>
      <left style="medium">
        <color rgb="FF2B2B2B"/>
      </left>
      <right style="thin">
        <color rgb="FF2B2B2B"/>
      </right>
      <top/>
      <bottom style="thin">
        <color rgb="FF2B2B2B"/>
      </bottom>
      <diagonal/>
    </border>
    <border>
      <left style="thin">
        <color rgb="FF2B2B2B"/>
      </left>
      <right style="medium">
        <color rgb="FF2B2B2B"/>
      </right>
      <top/>
      <bottom style="thin">
        <color rgb="FF2B2B2B"/>
      </bottom>
      <diagonal/>
    </border>
    <border>
      <left style="medium">
        <color rgb="FF2B2B2B"/>
      </left>
      <right style="thin">
        <color rgb="FF2B2B2B"/>
      </right>
      <top style="thin">
        <color rgb="FF2B2B2B"/>
      </top>
      <bottom style="thin">
        <color rgb="FF2B2B2B"/>
      </bottom>
      <diagonal/>
    </border>
    <border>
      <left style="thin">
        <color rgb="FF2B2B2B"/>
      </left>
      <right style="medium">
        <color rgb="FF2B2B2B"/>
      </right>
      <top style="thin">
        <color rgb="FF2B2B2B"/>
      </top>
      <bottom style="thin">
        <color rgb="FF2B2B2B"/>
      </bottom>
      <diagonal/>
    </border>
    <border>
      <left style="medium">
        <color rgb="FF2B2B2B"/>
      </left>
      <right style="thin">
        <color rgb="FF2B2B2B"/>
      </right>
      <top style="thin">
        <color rgb="FF2B2B2B"/>
      </top>
      <bottom/>
      <diagonal/>
    </border>
    <border>
      <left style="thin">
        <color rgb="FF2B2B2B"/>
      </left>
      <right style="medium">
        <color rgb="FF2B2B2B"/>
      </right>
      <top style="thin">
        <color rgb="FF2B2B2B"/>
      </top>
      <bottom/>
      <diagonal/>
    </border>
    <border>
      <left style="medium">
        <color rgb="FF2B2B2B"/>
      </left>
      <right/>
      <top style="medium">
        <color rgb="FF2B2B2B"/>
      </top>
      <bottom style="medium">
        <color rgb="FF2B2B2B"/>
      </bottom>
      <diagonal/>
    </border>
    <border>
      <left/>
      <right style="medium">
        <color rgb="FF2B2B2B"/>
      </right>
      <top style="medium">
        <color rgb="FF2B2B2B"/>
      </top>
      <bottom style="medium">
        <color rgb="FF2B2B2B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10" fillId="0" borderId="0">
      <alignment vertical="center"/>
    </xf>
    <xf numFmtId="0" fontId="13" fillId="2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9" fillId="38" borderId="32" applyNumberFormat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6" fillId="22" borderId="32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5" fillId="0" borderId="31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8" fillId="37" borderId="33" applyNumberFormat="0" applyAlignment="0" applyProtection="0">
      <alignment vertical="center"/>
    </xf>
    <xf numFmtId="0" fontId="24" fillId="22" borderId="30" applyNumberFormat="0" applyAlignment="0" applyProtection="0">
      <alignment vertical="center"/>
    </xf>
    <xf numFmtId="0" fontId="23" fillId="0" borderId="2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1" borderId="29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1" fillId="0" borderId="26" applyNumberFormat="0" applyFill="0" applyAlignment="0" applyProtection="0">
      <alignment vertical="center"/>
    </xf>
  </cellStyleXfs>
  <cellXfs count="69">
    <xf numFmtId="0" fontId="0" fillId="0" borderId="0" xfId="0" applyFont="1">
      <alignment vertical="center"/>
    </xf>
    <xf numFmtId="43" fontId="1" fillId="2" borderId="1" xfId="0" applyNumberFormat="1" applyFont="1" applyFill="1" applyBorder="1" applyAlignment="1">
      <alignment horizontal="center" vertical="center"/>
    </xf>
    <xf numFmtId="43" fontId="1" fillId="2" borderId="2" xfId="0" applyNumberFormat="1" applyFont="1" applyFill="1" applyBorder="1" applyAlignment="1">
      <alignment horizontal="center" vertical="center"/>
    </xf>
    <xf numFmtId="43" fontId="2" fillId="2" borderId="3" xfId="0" applyNumberFormat="1" applyFont="1" applyFill="1" applyBorder="1" applyAlignment="1">
      <alignment horizontal="right" vertical="center"/>
    </xf>
    <xf numFmtId="43" fontId="2" fillId="2" borderId="4" xfId="0" applyNumberFormat="1" applyFont="1" applyFill="1" applyBorder="1" applyAlignment="1">
      <alignment horizontal="right" vertical="center"/>
    </xf>
    <xf numFmtId="43" fontId="3" fillId="3" borderId="5" xfId="0" applyNumberFormat="1" applyFont="1" applyFill="1" applyBorder="1" applyAlignment="1">
      <alignment horizontal="center" vertical="center"/>
    </xf>
    <xf numFmtId="9" fontId="3" fillId="3" borderId="5" xfId="0" applyNumberFormat="1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vertical="center" wrapText="1"/>
    </xf>
    <xf numFmtId="43" fontId="4" fillId="5" borderId="6" xfId="0" applyNumberFormat="1" applyFont="1" applyFill="1" applyBorder="1">
      <alignment vertical="center"/>
    </xf>
    <xf numFmtId="0" fontId="4" fillId="4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/>
    </xf>
    <xf numFmtId="0" fontId="3" fillId="6" borderId="6" xfId="0" applyFont="1" applyFill="1" applyBorder="1">
      <alignment vertical="center"/>
    </xf>
    <xf numFmtId="43" fontId="4" fillId="6" borderId="6" xfId="0" applyNumberFormat="1" applyFont="1" applyFill="1" applyBorder="1">
      <alignment vertical="center"/>
    </xf>
    <xf numFmtId="43" fontId="4" fillId="6" borderId="6" xfId="0" applyNumberFormat="1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43" fontId="5" fillId="0" borderId="6" xfId="0" applyNumberFormat="1" applyFont="1" applyBorder="1" applyAlignment="1">
      <alignment horizontal="left" vertical="center" wrapText="1"/>
    </xf>
    <xf numFmtId="43" fontId="4" fillId="0" borderId="6" xfId="0" applyNumberFormat="1" applyFont="1" applyBorder="1">
      <alignment vertical="center"/>
    </xf>
    <xf numFmtId="0" fontId="4" fillId="5" borderId="6" xfId="0" applyFont="1" applyFill="1" applyBorder="1">
      <alignment vertical="center"/>
    </xf>
    <xf numFmtId="9" fontId="5" fillId="0" borderId="6" xfId="0" applyNumberFormat="1" applyFont="1" applyBorder="1" applyAlignment="1">
      <alignment horizontal="center" vertical="center"/>
    </xf>
    <xf numFmtId="0" fontId="3" fillId="6" borderId="6" xfId="0" applyFont="1" applyFill="1" applyBorder="1" applyAlignment="1">
      <alignment vertical="center" wrapText="1"/>
    </xf>
    <xf numFmtId="0" fontId="5" fillId="6" borderId="6" xfId="0" applyFont="1" applyFill="1" applyBorder="1" applyAlignment="1">
      <alignment horizontal="center" vertical="center"/>
    </xf>
    <xf numFmtId="9" fontId="4" fillId="6" borderId="6" xfId="0" applyNumberFormat="1" applyFont="1" applyFill="1" applyBorder="1">
      <alignment vertical="center"/>
    </xf>
    <xf numFmtId="0" fontId="4" fillId="4" borderId="6" xfId="0" applyFont="1" applyFill="1" applyBorder="1">
      <alignment vertical="center"/>
    </xf>
    <xf numFmtId="0" fontId="3" fillId="4" borderId="6" xfId="0" applyFont="1" applyFill="1" applyBorder="1">
      <alignment vertical="center"/>
    </xf>
    <xf numFmtId="43" fontId="1" fillId="2" borderId="7" xfId="0" applyNumberFormat="1" applyFont="1" applyFill="1" applyBorder="1" applyAlignment="1">
      <alignment horizontal="center" vertical="center"/>
    </xf>
    <xf numFmtId="0" fontId="4" fillId="0" borderId="0" xfId="0" applyFont="1" applyBorder="1">
      <alignment vertical="center"/>
    </xf>
    <xf numFmtId="43" fontId="2" fillId="2" borderId="8" xfId="0" applyNumberFormat="1" applyFont="1" applyFill="1" applyBorder="1" applyAlignment="1">
      <alignment horizontal="right" vertical="center"/>
    </xf>
    <xf numFmtId="43" fontId="4" fillId="4" borderId="6" xfId="0" applyNumberFormat="1" applyFont="1" applyFill="1" applyBorder="1">
      <alignment vertical="center"/>
    </xf>
    <xf numFmtId="0" fontId="4" fillId="6" borderId="6" xfId="0" applyFont="1" applyFill="1" applyBorder="1">
      <alignment vertical="center"/>
    </xf>
    <xf numFmtId="0" fontId="4" fillId="0" borderId="6" xfId="0" applyFont="1" applyBorder="1">
      <alignment vertical="center"/>
    </xf>
    <xf numFmtId="9" fontId="4" fillId="0" borderId="6" xfId="0" applyNumberFormat="1" applyFont="1" applyBorder="1" applyAlignment="1">
      <alignment horizontal="center" vertical="center"/>
    </xf>
    <xf numFmtId="43" fontId="6" fillId="4" borderId="6" xfId="0" applyNumberFormat="1" applyFont="1" applyFill="1" applyBorder="1">
      <alignment vertical="center"/>
    </xf>
    <xf numFmtId="0" fontId="6" fillId="4" borderId="6" xfId="0" applyFont="1" applyFill="1" applyBorder="1">
      <alignment vertical="center"/>
    </xf>
    <xf numFmtId="9" fontId="4" fillId="0" borderId="0" xfId="0" applyNumberFormat="1" applyFont="1" applyBorder="1" applyAlignment="1">
      <alignment horizontal="center" vertical="center"/>
    </xf>
    <xf numFmtId="9" fontId="6" fillId="4" borderId="6" xfId="0" applyNumberFormat="1" applyFont="1" applyFill="1" applyBorder="1">
      <alignment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right" vertical="center"/>
    </xf>
    <xf numFmtId="43" fontId="3" fillId="3" borderId="5" xfId="0" applyNumberFormat="1" applyFont="1" applyFill="1" applyBorder="1" applyAlignment="1">
      <alignment horizontal="center" vertical="center" wrapText="1"/>
    </xf>
    <xf numFmtId="9" fontId="5" fillId="0" borderId="10" xfId="0" applyNumberFormat="1" applyFont="1" applyBorder="1" applyAlignment="1">
      <alignment horizontal="center" vertical="center"/>
    </xf>
    <xf numFmtId="43" fontId="5" fillId="5" borderId="6" xfId="0" applyNumberFormat="1" applyFont="1" applyFill="1" applyBorder="1" applyAlignment="1">
      <alignment horizontal="center" vertical="center"/>
    </xf>
    <xf numFmtId="43" fontId="5" fillId="7" borderId="6" xfId="0" applyNumberFormat="1" applyFont="1" applyFill="1" applyBorder="1" applyAlignment="1">
      <alignment horizontal="center" vertical="center"/>
    </xf>
    <xf numFmtId="9" fontId="5" fillId="0" borderId="11" xfId="0" applyNumberFormat="1" applyFont="1" applyBorder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/>
    </xf>
    <xf numFmtId="9" fontId="5" fillId="0" borderId="12" xfId="0" applyNumberFormat="1" applyFont="1" applyBorder="1" applyAlignment="1">
      <alignment horizontal="center" vertical="center"/>
    </xf>
    <xf numFmtId="43" fontId="5" fillId="0" borderId="6" xfId="0" applyNumberFormat="1" applyFont="1" applyBorder="1" applyAlignment="1">
      <alignment horizontal="center" vertical="center"/>
    </xf>
    <xf numFmtId="43" fontId="3" fillId="0" borderId="12" xfId="0" applyNumberFormat="1" applyFont="1" applyBorder="1" applyAlignment="1">
      <alignment horizontal="center" vertical="center"/>
    </xf>
    <xf numFmtId="43" fontId="3" fillId="0" borderId="13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0" fontId="5" fillId="0" borderId="0" xfId="0" applyFont="1" applyBorder="1">
      <alignment vertical="center"/>
    </xf>
    <xf numFmtId="0" fontId="1" fillId="2" borderId="6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3" fontId="3" fillId="3" borderId="6" xfId="0" applyNumberFormat="1" applyFont="1" applyFill="1" applyBorder="1" applyAlignment="1">
      <alignment horizontal="center" vertical="center"/>
    </xf>
    <xf numFmtId="9" fontId="3" fillId="0" borderId="6" xfId="0" applyNumberFormat="1" applyFont="1" applyBorder="1" applyAlignment="1">
      <alignment horizontal="center" vertical="center" wrapText="1"/>
    </xf>
    <xf numFmtId="9" fontId="8" fillId="0" borderId="6" xfId="0" applyNumberFormat="1" applyFont="1" applyBorder="1" applyAlignment="1">
      <alignment horizontal="left" vertical="center" wrapText="1"/>
    </xf>
    <xf numFmtId="9" fontId="5" fillId="5" borderId="6" xfId="0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right" vertical="center"/>
    </xf>
    <xf numFmtId="0" fontId="2" fillId="2" borderId="17" xfId="0" applyFont="1" applyFill="1" applyBorder="1" applyAlignment="1">
      <alignment horizontal="right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43" fontId="5" fillId="0" borderId="21" xfId="0" applyNumberFormat="1" applyFont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 wrapText="1"/>
    </xf>
    <xf numFmtId="10" fontId="9" fillId="0" borderId="23" xfId="0" applyNumberFormat="1" applyFont="1" applyBorder="1" applyAlignment="1">
      <alignment horizontal="center" vertical="center"/>
    </xf>
    <xf numFmtId="0" fontId="7" fillId="0" borderId="24" xfId="0" applyFont="1" applyBorder="1" applyAlignment="1">
      <alignment horizontal="left" vertical="center" wrapText="1"/>
    </xf>
    <xf numFmtId="0" fontId="7" fillId="0" borderId="25" xfId="0" applyFont="1" applyBorder="1" applyAlignment="1">
      <alignment horizontal="left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9BBB59"/>
  </sheetPr>
  <dimension ref="A1:R200"/>
  <sheetViews>
    <sheetView showGridLines="0" tabSelected="1" zoomScale="135" zoomScaleNormal="135" workbookViewId="0">
      <selection activeCell="Z8" sqref="Z8"/>
    </sheetView>
  </sheetViews>
  <sheetFormatPr defaultColWidth="9" defaultRowHeight="17.6"/>
  <cols>
    <col min="1" max="1" width="4.33035714285714" customWidth="1"/>
    <col min="2" max="2" width="28.5" customWidth="1"/>
    <col min="3" max="3" width="34.6696428571429" customWidth="1"/>
    <col min="4" max="4" width="4.83035714285714" customWidth="1"/>
    <col min="5" max="18" width="9" hidden="1" customWidth="1"/>
  </cols>
  <sheetData>
    <row r="1" ht="18.35" spans="1:18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</row>
    <row r="2" ht="41" customHeight="1" spans="1:18">
      <c r="A2" s="50"/>
      <c r="B2" s="57" t="s">
        <v>0</v>
      </c>
      <c r="C2" s="58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</row>
    <row r="3" spans="1:18">
      <c r="A3" s="50"/>
      <c r="B3" s="59" t="s">
        <v>1</v>
      </c>
      <c r="C3" s="6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</row>
    <row r="4" ht="30" customHeight="1" spans="1:18">
      <c r="A4" s="50"/>
      <c r="B4" s="61"/>
      <c r="C4" s="62" t="s">
        <v>2</v>
      </c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</row>
    <row r="5" ht="30" customHeight="1" spans="1:18">
      <c r="A5" s="50"/>
      <c r="B5" s="63" t="s">
        <v>3</v>
      </c>
      <c r="C5" s="64">
        <f>收入计算表!E10</f>
        <v>0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ht="30" customHeight="1" spans="1:18">
      <c r="A6" s="50"/>
      <c r="B6" s="63" t="s">
        <v>4</v>
      </c>
      <c r="C6" s="64">
        <f>收入计算表!F10</f>
        <v>0</v>
      </c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</row>
    <row r="7" ht="30" customHeight="1" spans="1:18">
      <c r="A7" s="50"/>
      <c r="B7" s="63" t="s">
        <v>5</v>
      </c>
      <c r="C7" s="64">
        <f>成本计算表!F77+销售费用计算表!F205+管理费用计算表!F205+资产投资计算表!F83+收入计算表!I4/(1+9%)*1%</f>
        <v>0</v>
      </c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</row>
    <row r="8" ht="30" customHeight="1" spans="1:18">
      <c r="A8" s="50"/>
      <c r="B8" s="63" t="s">
        <v>6</v>
      </c>
      <c r="C8" s="64">
        <f>IF(ISERROR((成本计算表!F75+销售费用计算表!F203+管理费用计算表!F203)*(收入计算表!E7+收入计算表!E8+收入计算表!E9)/收入计算表!E10),0,(成本计算表!F75+销售费用计算表!F203+管理费用计算表!F203)*(收入计算表!E7+收入计算表!E8+收入计算表!E9)/收入计算表!E10)</f>
        <v>0</v>
      </c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</row>
    <row r="9" ht="30" customHeight="1" spans="1:18">
      <c r="A9" s="50"/>
      <c r="B9" s="63" t="s">
        <v>7</v>
      </c>
      <c r="C9" s="64">
        <f>IF(C6-C7+C8&lt;0,0,MIN((C7-C8)*收入计算表!I5,C6-C7+C8))</f>
        <v>0</v>
      </c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</row>
    <row r="10" ht="30" customHeight="1" spans="1:18">
      <c r="A10" s="50"/>
      <c r="B10" s="63" t="s">
        <v>8</v>
      </c>
      <c r="C10" s="64">
        <f>C6-C7+C8-C9</f>
        <v>0</v>
      </c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</row>
    <row r="11" ht="30" customHeight="1" spans="1:18">
      <c r="A11" s="50"/>
      <c r="B11" s="65" t="s">
        <v>9</v>
      </c>
      <c r="C11" s="66">
        <f>IF(ISERROR(C10/C5),0,C10/C5)</f>
        <v>0</v>
      </c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</row>
    <row r="12" ht="60" customHeight="1" spans="1:18">
      <c r="A12" s="50"/>
      <c r="B12" s="67" t="s">
        <v>10</v>
      </c>
      <c r="C12" s="68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</row>
    <row r="13" spans="1:18">
      <c r="A13" s="50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</row>
    <row r="14" hidden="1" spans="1:18">
      <c r="A14" s="50"/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</row>
    <row r="15" spans="1:18">
      <c r="A15" s="50"/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</row>
    <row r="16" spans="1:18">
      <c r="A16" s="50"/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</row>
    <row r="17" spans="1:18">
      <c r="A17" s="50"/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</row>
    <row r="18" spans="1:18">
      <c r="A18" s="50"/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</row>
    <row r="19" spans="1:18">
      <c r="A19" s="50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</row>
    <row r="20" spans="1:18">
      <c r="A20" s="50"/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</row>
    <row r="21" spans="1:18">
      <c r="A21" s="50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</row>
    <row r="22" spans="1:18">
      <c r="A22" s="50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</row>
    <row r="23" spans="1:18">
      <c r="A23" s="50"/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</row>
    <row r="24" spans="1:18">
      <c r="A24" s="50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</row>
    <row r="25" spans="1:18">
      <c r="A25" s="50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</row>
    <row r="26" spans="1:18">
      <c r="A26" s="50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</row>
    <row r="27" spans="1:18">
      <c r="A27" s="50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</row>
    <row r="28" spans="1:18">
      <c r="A28" s="50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</row>
    <row r="29" spans="1:18">
      <c r="A29" s="50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</row>
    <row r="30" spans="1:18">
      <c r="A30" s="50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</row>
    <row r="31" spans="1:18">
      <c r="A31" s="50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</row>
    <row r="32" spans="1:18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</row>
    <row r="33" spans="1:18">
      <c r="A33" s="50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</row>
    <row r="34" spans="1:18">
      <c r="A34" s="50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</row>
    <row r="35" spans="1:18">
      <c r="A35" s="50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</row>
    <row r="36" spans="1:18">
      <c r="A36" s="50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</row>
    <row r="37" spans="1:18">
      <c r="A37" s="50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</row>
    <row r="38" spans="1:18">
      <c r="A38" s="50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</row>
    <row r="39" spans="1:18">
      <c r="A39" s="50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</row>
    <row r="40" spans="1:18">
      <c r="A40" s="50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</row>
    <row r="41" spans="1:18">
      <c r="A41" s="50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</row>
    <row r="42" spans="1:18">
      <c r="A42" s="50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</row>
    <row r="43" spans="1:18">
      <c r="A43" s="50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</row>
    <row r="44" spans="1:18">
      <c r="A44" s="50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</row>
    <row r="45" spans="1:18">
      <c r="A45" s="50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</row>
    <row r="46" spans="1:18">
      <c r="A46" s="50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</row>
    <row r="47" spans="1:18">
      <c r="A47" s="50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</row>
    <row r="48" spans="1:18">
      <c r="A48" s="50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</row>
    <row r="49" spans="1:18">
      <c r="A49" s="50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</row>
    <row r="50" spans="1:18">
      <c r="A50" s="50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</row>
    <row r="51" spans="1:18">
      <c r="A51" s="50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</row>
    <row r="52" spans="1:18">
      <c r="A52" s="50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</row>
    <row r="53" spans="1:18">
      <c r="A53" s="50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</row>
    <row r="54" spans="1:18">
      <c r="A54" s="50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</row>
    <row r="55" spans="1:18">
      <c r="A55" s="50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</row>
    <row r="56" spans="1:18">
      <c r="A56" s="50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</row>
    <row r="57" spans="1:18">
      <c r="A57" s="50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</row>
    <row r="58" spans="1:18">
      <c r="A58" s="50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</row>
    <row r="59" spans="1:18">
      <c r="A59" s="50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</row>
    <row r="60" spans="1:18">
      <c r="A60" s="50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</row>
    <row r="61" spans="1:18">
      <c r="A61" s="50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</row>
    <row r="62" spans="1:18">
      <c r="A62" s="50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</row>
    <row r="63" spans="1:18">
      <c r="A63" s="50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</row>
    <row r="64" spans="1:18">
      <c r="A64" s="50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</row>
    <row r="65" spans="1:18">
      <c r="A65" s="50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</row>
    <row r="66" spans="1:18">
      <c r="A66" s="50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</row>
    <row r="67" spans="1:18">
      <c r="A67" s="50"/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</row>
    <row r="68" spans="1:18">
      <c r="A68" s="50"/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</row>
    <row r="69" spans="1:18">
      <c r="A69" s="50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</row>
    <row r="70" spans="1:18">
      <c r="A70" s="50"/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</row>
    <row r="71" spans="1:18">
      <c r="A71" s="50"/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</row>
    <row r="72" spans="1:18">
      <c r="A72" s="50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</row>
    <row r="73" spans="1:18">
      <c r="A73" s="50"/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</row>
    <row r="74" spans="1:18">
      <c r="A74" s="50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</row>
    <row r="75" spans="1:18">
      <c r="A75" s="50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</row>
    <row r="76" spans="1:18">
      <c r="A76" s="50"/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</row>
    <row r="77" spans="1:18">
      <c r="A77" s="50"/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</row>
    <row r="78" spans="1:18">
      <c r="A78" s="50"/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</row>
    <row r="79" spans="1:18">
      <c r="A79" s="50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</row>
    <row r="80" spans="1:18">
      <c r="A80" s="50"/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</row>
    <row r="81" spans="1:18">
      <c r="A81" s="50"/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</row>
    <row r="82" spans="1:18">
      <c r="A82" s="50"/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</row>
    <row r="83" spans="1:18">
      <c r="A83" s="50"/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</row>
    <row r="84" spans="1:18">
      <c r="A84" s="50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</row>
    <row r="85" spans="1:18">
      <c r="A85" s="50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</row>
    <row r="86" spans="1:18">
      <c r="A86" s="50"/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</row>
    <row r="87" spans="1:18">
      <c r="A87" s="50"/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</row>
    <row r="88" spans="1:18">
      <c r="A88" s="50"/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</row>
    <row r="89" spans="1:18">
      <c r="A89" s="50"/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</row>
    <row r="90" spans="1:18">
      <c r="A90" s="50"/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</row>
    <row r="91" spans="1:18">
      <c r="A91" s="50"/>
      <c r="B91" s="50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</row>
    <row r="92" spans="1:18">
      <c r="A92" s="50"/>
      <c r="B92" s="50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</row>
    <row r="93" spans="1:18">
      <c r="A93" s="50"/>
      <c r="B93" s="50"/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</row>
    <row r="94" spans="1:18">
      <c r="A94" s="50"/>
      <c r="B94" s="50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</row>
    <row r="95" spans="1:18">
      <c r="A95" s="50"/>
      <c r="B95" s="50"/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</row>
    <row r="96" spans="1:18">
      <c r="A96" s="50"/>
      <c r="B96" s="50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</row>
    <row r="97" spans="1:18">
      <c r="A97" s="50"/>
      <c r="B97" s="50"/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</row>
    <row r="98" spans="1:18">
      <c r="A98" s="50"/>
      <c r="B98" s="50"/>
      <c r="C98" s="50"/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</row>
    <row r="99" spans="1:18">
      <c r="A99" s="50"/>
      <c r="B99" s="50"/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</row>
    <row r="100" spans="1:18">
      <c r="A100" s="50"/>
      <c r="B100" s="50"/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</row>
    <row r="101" spans="1:18">
      <c r="A101" s="50"/>
      <c r="B101" s="50"/>
      <c r="C101" s="50"/>
      <c r="D101" s="50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</row>
    <row r="102" spans="1:18">
      <c r="A102" s="50"/>
      <c r="B102" s="50"/>
      <c r="C102" s="50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</row>
    <row r="103" spans="1:18">
      <c r="A103" s="50"/>
      <c r="B103" s="50"/>
      <c r="C103" s="50"/>
      <c r="D103" s="50"/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0"/>
    </row>
    <row r="104" spans="1:18">
      <c r="A104" s="50"/>
      <c r="B104" s="50"/>
      <c r="C104" s="50"/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</row>
    <row r="105" spans="1:18">
      <c r="A105" s="50"/>
      <c r="B105" s="50"/>
      <c r="C105" s="50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</row>
    <row r="106" spans="1:18">
      <c r="A106" s="50"/>
      <c r="B106" s="50"/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</row>
    <row r="107" spans="1:18">
      <c r="A107" s="50"/>
      <c r="B107" s="50"/>
      <c r="C107" s="50"/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</row>
    <row r="108" spans="1:18">
      <c r="A108" s="50"/>
      <c r="B108" s="50"/>
      <c r="C108" s="50"/>
      <c r="D108" s="50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Q108" s="50"/>
      <c r="R108" s="50"/>
    </row>
    <row r="109" spans="1:18">
      <c r="A109" s="50"/>
      <c r="B109" s="50"/>
      <c r="C109" s="50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</row>
    <row r="110" spans="1:18">
      <c r="A110" s="50"/>
      <c r="B110" s="50"/>
      <c r="C110" s="50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</row>
    <row r="111" spans="1:18">
      <c r="A111" s="50"/>
      <c r="B111" s="50"/>
      <c r="C111" s="50"/>
      <c r="D111" s="50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</row>
    <row r="112" spans="1:18">
      <c r="A112" s="50"/>
      <c r="B112" s="50"/>
      <c r="C112" s="50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</row>
    <row r="113" spans="1:18">
      <c r="A113" s="50"/>
      <c r="B113" s="50"/>
      <c r="C113" s="50"/>
      <c r="D113" s="50"/>
      <c r="E113" s="50"/>
      <c r="F113" s="50"/>
      <c r="G113" s="50"/>
      <c r="H113" s="50"/>
      <c r="I113" s="50"/>
      <c r="J113" s="50"/>
      <c r="K113" s="50"/>
      <c r="L113" s="50"/>
      <c r="M113" s="50"/>
      <c r="N113" s="50"/>
      <c r="O113" s="50"/>
      <c r="P113" s="50"/>
      <c r="Q113" s="50"/>
      <c r="R113" s="50"/>
    </row>
    <row r="114" spans="1:18">
      <c r="A114" s="50"/>
      <c r="B114" s="50"/>
      <c r="C114" s="50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</row>
    <row r="115" spans="1:18">
      <c r="A115" s="50"/>
      <c r="B115" s="50"/>
      <c r="C115" s="50"/>
      <c r="D115" s="50"/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</row>
    <row r="116" spans="1:18">
      <c r="A116" s="50"/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</row>
    <row r="117" spans="1:18">
      <c r="A117" s="50"/>
      <c r="B117" s="50"/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</row>
    <row r="118" spans="1:18">
      <c r="A118" s="50"/>
      <c r="B118" s="50"/>
      <c r="C118" s="50"/>
      <c r="D118" s="50"/>
      <c r="E118" s="50"/>
      <c r="F118" s="50"/>
      <c r="G118" s="50"/>
      <c r="H118" s="50"/>
      <c r="I118" s="50"/>
      <c r="J118" s="50"/>
      <c r="K118" s="50"/>
      <c r="L118" s="50"/>
      <c r="M118" s="50"/>
      <c r="N118" s="50"/>
      <c r="O118" s="50"/>
      <c r="P118" s="50"/>
      <c r="Q118" s="50"/>
      <c r="R118" s="50"/>
    </row>
    <row r="119" spans="1:18">
      <c r="A119" s="50"/>
      <c r="B119" s="50"/>
      <c r="C119" s="50"/>
      <c r="D119" s="50"/>
      <c r="E119" s="50"/>
      <c r="F119" s="50"/>
      <c r="G119" s="50"/>
      <c r="H119" s="50"/>
      <c r="I119" s="50"/>
      <c r="J119" s="50"/>
      <c r="K119" s="50"/>
      <c r="L119" s="50"/>
      <c r="M119" s="50"/>
      <c r="N119" s="50"/>
      <c r="O119" s="50"/>
      <c r="P119" s="50"/>
      <c r="Q119" s="50"/>
      <c r="R119" s="50"/>
    </row>
    <row r="120" spans="1:18">
      <c r="A120" s="50"/>
      <c r="B120" s="50"/>
      <c r="C120" s="50"/>
      <c r="D120" s="50"/>
      <c r="E120" s="50"/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0"/>
      <c r="Q120" s="50"/>
      <c r="R120" s="50"/>
    </row>
    <row r="121" spans="1:18">
      <c r="A121" s="50"/>
      <c r="B121" s="50"/>
      <c r="C121" s="50"/>
      <c r="D121" s="50"/>
      <c r="E121" s="50"/>
      <c r="F121" s="50"/>
      <c r="G121" s="50"/>
      <c r="H121" s="50"/>
      <c r="I121" s="50"/>
      <c r="J121" s="50"/>
      <c r="K121" s="50"/>
      <c r="L121" s="50"/>
      <c r="M121" s="50"/>
      <c r="N121" s="50"/>
      <c r="O121" s="50"/>
      <c r="P121" s="50"/>
      <c r="Q121" s="50"/>
      <c r="R121" s="50"/>
    </row>
    <row r="122" spans="1:18">
      <c r="A122" s="50"/>
      <c r="B122" s="50"/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</row>
    <row r="123" spans="1:18">
      <c r="A123" s="50"/>
      <c r="B123" s="50"/>
      <c r="C123" s="50"/>
      <c r="D123" s="50"/>
      <c r="E123" s="50"/>
      <c r="F123" s="50"/>
      <c r="G123" s="50"/>
      <c r="H123" s="50"/>
      <c r="I123" s="50"/>
      <c r="J123" s="50"/>
      <c r="K123" s="50"/>
      <c r="L123" s="50"/>
      <c r="M123" s="50"/>
      <c r="N123" s="50"/>
      <c r="O123" s="50"/>
      <c r="P123" s="50"/>
      <c r="Q123" s="50"/>
      <c r="R123" s="50"/>
    </row>
    <row r="124" spans="1:18">
      <c r="A124" s="50"/>
      <c r="B124" s="50"/>
      <c r="C124" s="50"/>
      <c r="D124" s="50"/>
      <c r="E124" s="50"/>
      <c r="F124" s="50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</row>
    <row r="125" spans="1:18">
      <c r="A125" s="50"/>
      <c r="B125" s="50"/>
      <c r="C125" s="50"/>
      <c r="D125" s="50"/>
      <c r="E125" s="50"/>
      <c r="F125" s="50"/>
      <c r="G125" s="50"/>
      <c r="H125" s="50"/>
      <c r="I125" s="50"/>
      <c r="J125" s="50"/>
      <c r="K125" s="50"/>
      <c r="L125" s="50"/>
      <c r="M125" s="50"/>
      <c r="N125" s="50"/>
      <c r="O125" s="50"/>
      <c r="P125" s="50"/>
      <c r="Q125" s="50"/>
      <c r="R125" s="50"/>
    </row>
    <row r="126" spans="1:18">
      <c r="A126" s="50"/>
      <c r="B126" s="50"/>
      <c r="C126" s="50"/>
      <c r="D126" s="50"/>
      <c r="E126" s="50"/>
      <c r="F126" s="50"/>
      <c r="G126" s="50"/>
      <c r="H126" s="50"/>
      <c r="I126" s="50"/>
      <c r="J126" s="50"/>
      <c r="K126" s="50"/>
      <c r="L126" s="50"/>
      <c r="M126" s="50"/>
      <c r="N126" s="50"/>
      <c r="O126" s="50"/>
      <c r="P126" s="50"/>
      <c r="Q126" s="50"/>
      <c r="R126" s="50"/>
    </row>
    <row r="127" spans="1:18">
      <c r="A127" s="50"/>
      <c r="B127" s="50"/>
      <c r="C127" s="50"/>
      <c r="D127" s="50"/>
      <c r="E127" s="50"/>
      <c r="F127" s="50"/>
      <c r="G127" s="50"/>
      <c r="H127" s="50"/>
      <c r="I127" s="50"/>
      <c r="J127" s="50"/>
      <c r="K127" s="50"/>
      <c r="L127" s="50"/>
      <c r="M127" s="50"/>
      <c r="N127" s="50"/>
      <c r="O127" s="50"/>
      <c r="P127" s="50"/>
      <c r="Q127" s="50"/>
      <c r="R127" s="50"/>
    </row>
    <row r="128" spans="1:18">
      <c r="A128" s="50"/>
      <c r="B128" s="50"/>
      <c r="C128" s="50"/>
      <c r="D128" s="50"/>
      <c r="E128" s="50"/>
      <c r="F128" s="50"/>
      <c r="G128" s="50"/>
      <c r="H128" s="50"/>
      <c r="I128" s="50"/>
      <c r="J128" s="50"/>
      <c r="K128" s="50"/>
      <c r="L128" s="50"/>
      <c r="M128" s="50"/>
      <c r="N128" s="50"/>
      <c r="O128" s="50"/>
      <c r="P128" s="50"/>
      <c r="Q128" s="50"/>
      <c r="R128" s="50"/>
    </row>
    <row r="129" spans="1:18">
      <c r="A129" s="50"/>
      <c r="B129" s="50"/>
      <c r="C129" s="50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</row>
    <row r="130" spans="1:18">
      <c r="A130" s="50"/>
      <c r="B130" s="50"/>
      <c r="C130" s="50"/>
      <c r="D130" s="50"/>
      <c r="E130" s="50"/>
      <c r="F130" s="50"/>
      <c r="G130" s="50"/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R130" s="50"/>
    </row>
    <row r="131" spans="1:18">
      <c r="A131" s="50"/>
      <c r="B131" s="50"/>
      <c r="C131" s="50"/>
      <c r="D131" s="50"/>
      <c r="E131" s="50"/>
      <c r="F131" s="50"/>
      <c r="G131" s="50"/>
      <c r="H131" s="50"/>
      <c r="I131" s="50"/>
      <c r="J131" s="50"/>
      <c r="K131" s="50"/>
      <c r="L131" s="50"/>
      <c r="M131" s="50"/>
      <c r="N131" s="50"/>
      <c r="O131" s="50"/>
      <c r="P131" s="50"/>
      <c r="Q131" s="50"/>
      <c r="R131" s="50"/>
    </row>
    <row r="132" spans="1:18">
      <c r="A132" s="50"/>
      <c r="B132" s="50"/>
      <c r="C132" s="50"/>
      <c r="D132" s="50"/>
      <c r="E132" s="50"/>
      <c r="F132" s="50"/>
      <c r="G132" s="50"/>
      <c r="H132" s="50"/>
      <c r="I132" s="50"/>
      <c r="J132" s="50"/>
      <c r="K132" s="50"/>
      <c r="L132" s="50"/>
      <c r="M132" s="50"/>
      <c r="N132" s="50"/>
      <c r="O132" s="50"/>
      <c r="P132" s="50"/>
      <c r="Q132" s="50"/>
      <c r="R132" s="50"/>
    </row>
    <row r="133" spans="1:18">
      <c r="A133" s="50"/>
      <c r="B133" s="50"/>
      <c r="C133" s="50"/>
      <c r="D133" s="50"/>
      <c r="E133" s="50"/>
      <c r="F133" s="50"/>
      <c r="G133" s="50"/>
      <c r="H133" s="50"/>
      <c r="I133" s="50"/>
      <c r="J133" s="50"/>
      <c r="K133" s="50"/>
      <c r="L133" s="50"/>
      <c r="M133" s="50"/>
      <c r="N133" s="50"/>
      <c r="O133" s="50"/>
      <c r="P133" s="50"/>
      <c r="Q133" s="50"/>
      <c r="R133" s="50"/>
    </row>
    <row r="134" spans="1:18">
      <c r="A134" s="50"/>
      <c r="B134" s="50"/>
      <c r="C134" s="50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</row>
    <row r="135" spans="1:18">
      <c r="A135" s="50"/>
      <c r="B135" s="50"/>
      <c r="C135" s="50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</row>
    <row r="136" spans="1:18">
      <c r="A136" s="50"/>
      <c r="B136" s="50"/>
      <c r="C136" s="50"/>
      <c r="D136" s="50"/>
      <c r="E136" s="50"/>
      <c r="F136" s="50"/>
      <c r="G136" s="50"/>
      <c r="H136" s="50"/>
      <c r="I136" s="50"/>
      <c r="J136" s="50"/>
      <c r="K136" s="50"/>
      <c r="L136" s="50"/>
      <c r="M136" s="50"/>
      <c r="N136" s="50"/>
      <c r="O136" s="50"/>
      <c r="P136" s="50"/>
      <c r="Q136" s="50"/>
      <c r="R136" s="50"/>
    </row>
    <row r="137" spans="1:18">
      <c r="A137" s="50"/>
      <c r="B137" s="50"/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0"/>
      <c r="Q137" s="50"/>
      <c r="R137" s="50"/>
    </row>
    <row r="138" spans="1:18">
      <c r="A138" s="50"/>
      <c r="B138" s="50"/>
      <c r="C138" s="50"/>
      <c r="D138" s="50"/>
      <c r="E138" s="50"/>
      <c r="F138" s="50"/>
      <c r="G138" s="50"/>
      <c r="H138" s="50"/>
      <c r="I138" s="50"/>
      <c r="J138" s="50"/>
      <c r="K138" s="50"/>
      <c r="L138" s="50"/>
      <c r="M138" s="50"/>
      <c r="N138" s="50"/>
      <c r="O138" s="50"/>
      <c r="P138" s="50"/>
      <c r="Q138" s="50"/>
      <c r="R138" s="50"/>
    </row>
    <row r="139" spans="1:18">
      <c r="A139" s="50"/>
      <c r="B139" s="50"/>
      <c r="C139" s="50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</row>
    <row r="140" spans="1:18">
      <c r="A140" s="50"/>
      <c r="B140" s="50"/>
      <c r="C140" s="50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50"/>
    </row>
    <row r="141" spans="1:18">
      <c r="A141" s="50"/>
      <c r="B141" s="50"/>
      <c r="C141" s="50"/>
      <c r="D141" s="50"/>
      <c r="E141" s="50"/>
      <c r="F141" s="50"/>
      <c r="G141" s="50"/>
      <c r="H141" s="50"/>
      <c r="I141" s="50"/>
      <c r="J141" s="50"/>
      <c r="K141" s="50"/>
      <c r="L141" s="50"/>
      <c r="M141" s="50"/>
      <c r="N141" s="50"/>
      <c r="O141" s="50"/>
      <c r="P141" s="50"/>
      <c r="Q141" s="50"/>
      <c r="R141" s="50"/>
    </row>
    <row r="142" spans="1:18">
      <c r="A142" s="50"/>
      <c r="B142" s="50"/>
      <c r="C142" s="50"/>
      <c r="D142" s="50"/>
      <c r="E142" s="50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50"/>
    </row>
    <row r="143" spans="1:18">
      <c r="A143" s="50"/>
      <c r="B143" s="50"/>
      <c r="C143" s="50"/>
      <c r="D143" s="50"/>
      <c r="E143" s="50"/>
      <c r="F143" s="50"/>
      <c r="G143" s="50"/>
      <c r="H143" s="50"/>
      <c r="I143" s="50"/>
      <c r="J143" s="50"/>
      <c r="K143" s="50"/>
      <c r="L143" s="50"/>
      <c r="M143" s="50"/>
      <c r="N143" s="50"/>
      <c r="O143" s="50"/>
      <c r="P143" s="50"/>
      <c r="Q143" s="50"/>
      <c r="R143" s="50"/>
    </row>
    <row r="144" spans="1:18">
      <c r="A144" s="50"/>
      <c r="B144" s="50"/>
      <c r="C144" s="50"/>
      <c r="D144" s="50"/>
      <c r="E144" s="50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</row>
    <row r="145" spans="1:18">
      <c r="A145" s="50"/>
      <c r="B145" s="50"/>
      <c r="C145" s="50"/>
      <c r="D145" s="50"/>
      <c r="E145" s="50"/>
      <c r="F145" s="50"/>
      <c r="G145" s="50"/>
      <c r="H145" s="50"/>
      <c r="I145" s="50"/>
      <c r="J145" s="50"/>
      <c r="K145" s="50"/>
      <c r="L145" s="50"/>
      <c r="M145" s="50"/>
      <c r="N145" s="50"/>
      <c r="O145" s="50"/>
      <c r="P145" s="50"/>
      <c r="Q145" s="50"/>
      <c r="R145" s="50"/>
    </row>
    <row r="146" spans="1:18">
      <c r="A146" s="50"/>
      <c r="B146" s="50"/>
      <c r="C146" s="50"/>
      <c r="D146" s="50"/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50"/>
      <c r="R146" s="50"/>
    </row>
    <row r="147" spans="1:18">
      <c r="A147" s="50"/>
      <c r="B147" s="50"/>
      <c r="C147" s="50"/>
      <c r="D147" s="50"/>
      <c r="E147" s="50"/>
      <c r="F147" s="50"/>
      <c r="G147" s="50"/>
      <c r="H147" s="50"/>
      <c r="I147" s="50"/>
      <c r="J147" s="50"/>
      <c r="K147" s="50"/>
      <c r="L147" s="50"/>
      <c r="M147" s="50"/>
      <c r="N147" s="50"/>
      <c r="O147" s="50"/>
      <c r="P147" s="50"/>
      <c r="Q147" s="50"/>
      <c r="R147" s="50"/>
    </row>
    <row r="148" spans="1:18">
      <c r="A148" s="50"/>
      <c r="B148" s="50"/>
      <c r="C148" s="50"/>
      <c r="D148" s="50"/>
      <c r="E148" s="50"/>
      <c r="F148" s="50"/>
      <c r="G148" s="50"/>
      <c r="H148" s="50"/>
      <c r="I148" s="50"/>
      <c r="J148" s="50"/>
      <c r="K148" s="50"/>
      <c r="L148" s="50"/>
      <c r="M148" s="50"/>
      <c r="N148" s="50"/>
      <c r="O148" s="50"/>
      <c r="P148" s="50"/>
      <c r="Q148" s="50"/>
      <c r="R148" s="50"/>
    </row>
    <row r="149" spans="1:18">
      <c r="A149" s="50"/>
      <c r="B149" s="50"/>
      <c r="C149" s="50"/>
      <c r="D149" s="50"/>
      <c r="E149" s="50"/>
      <c r="F149" s="50"/>
      <c r="G149" s="50"/>
      <c r="H149" s="50"/>
      <c r="I149" s="50"/>
      <c r="J149" s="50"/>
      <c r="K149" s="50"/>
      <c r="L149" s="50"/>
      <c r="M149" s="50"/>
      <c r="N149" s="50"/>
      <c r="O149" s="50"/>
      <c r="P149" s="50"/>
      <c r="Q149" s="50"/>
      <c r="R149" s="50"/>
    </row>
    <row r="150" spans="1:18">
      <c r="A150" s="50"/>
      <c r="B150" s="50"/>
      <c r="C150" s="50"/>
      <c r="D150" s="50"/>
      <c r="E150" s="50"/>
      <c r="F150" s="50"/>
      <c r="G150" s="50"/>
      <c r="H150" s="50"/>
      <c r="I150" s="50"/>
      <c r="J150" s="50"/>
      <c r="K150" s="50"/>
      <c r="L150" s="50"/>
      <c r="M150" s="50"/>
      <c r="N150" s="50"/>
      <c r="O150" s="50"/>
      <c r="P150" s="50"/>
      <c r="Q150" s="50"/>
      <c r="R150" s="50"/>
    </row>
    <row r="151" spans="1:18">
      <c r="A151" s="50"/>
      <c r="B151" s="50"/>
      <c r="C151" s="50"/>
      <c r="D151" s="50"/>
      <c r="E151" s="50"/>
      <c r="F151" s="50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</row>
    <row r="152" spans="1:18">
      <c r="A152" s="50"/>
      <c r="B152" s="50"/>
      <c r="C152" s="50"/>
      <c r="D152" s="50"/>
      <c r="E152" s="50"/>
      <c r="F152" s="50"/>
      <c r="G152" s="50"/>
      <c r="H152" s="50"/>
      <c r="I152" s="50"/>
      <c r="J152" s="50"/>
      <c r="K152" s="50"/>
      <c r="L152" s="50"/>
      <c r="M152" s="50"/>
      <c r="N152" s="50"/>
      <c r="O152" s="50"/>
      <c r="P152" s="50"/>
      <c r="Q152" s="50"/>
      <c r="R152" s="50"/>
    </row>
    <row r="153" spans="1:18">
      <c r="A153" s="50"/>
      <c r="B153" s="50"/>
      <c r="C153" s="50"/>
      <c r="D153" s="50"/>
      <c r="E153" s="50"/>
      <c r="F153" s="50"/>
      <c r="G153" s="50"/>
      <c r="H153" s="50"/>
      <c r="I153" s="50"/>
      <c r="J153" s="50"/>
      <c r="K153" s="50"/>
      <c r="L153" s="50"/>
      <c r="M153" s="50"/>
      <c r="N153" s="50"/>
      <c r="O153" s="50"/>
      <c r="P153" s="50"/>
      <c r="Q153" s="50"/>
      <c r="R153" s="50"/>
    </row>
    <row r="154" spans="1:18">
      <c r="A154" s="50"/>
      <c r="B154" s="50"/>
      <c r="C154" s="50"/>
      <c r="D154" s="50"/>
      <c r="E154" s="50"/>
      <c r="F154" s="50"/>
      <c r="G154" s="50"/>
      <c r="H154" s="50"/>
      <c r="I154" s="50"/>
      <c r="J154" s="50"/>
      <c r="K154" s="50"/>
      <c r="L154" s="50"/>
      <c r="M154" s="50"/>
      <c r="N154" s="50"/>
      <c r="O154" s="50"/>
      <c r="P154" s="50"/>
      <c r="Q154" s="50"/>
      <c r="R154" s="50"/>
    </row>
    <row r="155" spans="1:18">
      <c r="A155" s="50"/>
      <c r="B155" s="50"/>
      <c r="C155" s="50"/>
      <c r="D155" s="50"/>
      <c r="E155" s="50"/>
      <c r="F155" s="50"/>
      <c r="G155" s="50"/>
      <c r="H155" s="50"/>
      <c r="I155" s="50"/>
      <c r="J155" s="50"/>
      <c r="K155" s="50"/>
      <c r="L155" s="50"/>
      <c r="M155" s="50"/>
      <c r="N155" s="50"/>
      <c r="O155" s="50"/>
      <c r="P155" s="50"/>
      <c r="Q155" s="50"/>
      <c r="R155" s="50"/>
    </row>
    <row r="156" spans="1:18">
      <c r="A156" s="50"/>
      <c r="B156" s="50"/>
      <c r="C156" s="50"/>
      <c r="D156" s="50"/>
      <c r="E156" s="50"/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50"/>
      <c r="Q156" s="50"/>
      <c r="R156" s="50"/>
    </row>
    <row r="157" spans="1:18">
      <c r="A157" s="50"/>
      <c r="B157" s="50"/>
      <c r="C157" s="50"/>
      <c r="D157" s="50"/>
      <c r="E157" s="50"/>
      <c r="F157" s="50"/>
      <c r="G157" s="50"/>
      <c r="H157" s="50"/>
      <c r="I157" s="50"/>
      <c r="J157" s="50"/>
      <c r="K157" s="50"/>
      <c r="L157" s="50"/>
      <c r="M157" s="50"/>
      <c r="N157" s="50"/>
      <c r="O157" s="50"/>
      <c r="P157" s="50"/>
      <c r="Q157" s="50"/>
      <c r="R157" s="50"/>
    </row>
    <row r="158" spans="1:18">
      <c r="A158" s="50"/>
      <c r="B158" s="50"/>
      <c r="C158" s="50"/>
      <c r="D158" s="50"/>
      <c r="E158" s="50"/>
      <c r="F158" s="50"/>
      <c r="G158" s="50"/>
      <c r="H158" s="50"/>
      <c r="I158" s="50"/>
      <c r="J158" s="50"/>
      <c r="K158" s="50"/>
      <c r="L158" s="50"/>
      <c r="M158" s="50"/>
      <c r="N158" s="50"/>
      <c r="O158" s="50"/>
      <c r="P158" s="50"/>
      <c r="Q158" s="50"/>
      <c r="R158" s="50"/>
    </row>
    <row r="159" spans="1:18">
      <c r="A159" s="50"/>
      <c r="B159" s="50"/>
      <c r="C159" s="50"/>
      <c r="D159" s="50"/>
      <c r="E159" s="50"/>
      <c r="F159" s="50"/>
      <c r="G159" s="50"/>
      <c r="H159" s="50"/>
      <c r="I159" s="50"/>
      <c r="J159" s="50"/>
      <c r="K159" s="50"/>
      <c r="L159" s="50"/>
      <c r="M159" s="50"/>
      <c r="N159" s="50"/>
      <c r="O159" s="50"/>
      <c r="P159" s="50"/>
      <c r="Q159" s="50"/>
      <c r="R159" s="50"/>
    </row>
    <row r="160" spans="1:18">
      <c r="A160" s="50"/>
      <c r="B160" s="50"/>
      <c r="C160" s="50"/>
      <c r="D160" s="50"/>
      <c r="E160" s="50"/>
      <c r="F160" s="50"/>
      <c r="G160" s="50"/>
      <c r="H160" s="50"/>
      <c r="I160" s="50"/>
      <c r="J160" s="50"/>
      <c r="K160" s="50"/>
      <c r="L160" s="50"/>
      <c r="M160" s="50"/>
      <c r="N160" s="50"/>
      <c r="O160" s="50"/>
      <c r="P160" s="50"/>
      <c r="Q160" s="50"/>
      <c r="R160" s="50"/>
    </row>
    <row r="161" spans="1:18">
      <c r="A161" s="50"/>
      <c r="B161" s="50"/>
      <c r="C161" s="50"/>
      <c r="D161" s="50"/>
      <c r="E161" s="50"/>
      <c r="F161" s="50"/>
      <c r="G161" s="50"/>
      <c r="H161" s="50"/>
      <c r="I161" s="50"/>
      <c r="J161" s="50"/>
      <c r="K161" s="50"/>
      <c r="L161" s="50"/>
      <c r="M161" s="50"/>
      <c r="N161" s="50"/>
      <c r="O161" s="50"/>
      <c r="P161" s="50"/>
      <c r="Q161" s="50"/>
      <c r="R161" s="50"/>
    </row>
    <row r="162" spans="1:18">
      <c r="A162" s="50"/>
      <c r="B162" s="50"/>
      <c r="C162" s="50"/>
      <c r="D162" s="50"/>
      <c r="E162" s="50"/>
      <c r="F162" s="50"/>
      <c r="G162" s="50"/>
      <c r="H162" s="50"/>
      <c r="I162" s="50"/>
      <c r="J162" s="50"/>
      <c r="K162" s="50"/>
      <c r="L162" s="50"/>
      <c r="M162" s="50"/>
      <c r="N162" s="50"/>
      <c r="O162" s="50"/>
      <c r="P162" s="50"/>
      <c r="Q162" s="50"/>
      <c r="R162" s="50"/>
    </row>
    <row r="163" spans="1:18">
      <c r="A163" s="50"/>
      <c r="B163" s="50"/>
      <c r="C163" s="50"/>
      <c r="D163" s="50"/>
      <c r="E163" s="50"/>
      <c r="F163" s="50"/>
      <c r="G163" s="50"/>
      <c r="H163" s="50"/>
      <c r="I163" s="50"/>
      <c r="J163" s="50"/>
      <c r="K163" s="50"/>
      <c r="L163" s="50"/>
      <c r="M163" s="50"/>
      <c r="N163" s="50"/>
      <c r="O163" s="50"/>
      <c r="P163" s="50"/>
      <c r="Q163" s="50"/>
      <c r="R163" s="50"/>
    </row>
    <row r="164" spans="1:18">
      <c r="A164" s="50"/>
      <c r="B164" s="50"/>
      <c r="C164" s="50"/>
      <c r="D164" s="50"/>
      <c r="E164" s="50"/>
      <c r="F164" s="50"/>
      <c r="G164" s="50"/>
      <c r="H164" s="50"/>
      <c r="I164" s="50"/>
      <c r="J164" s="50"/>
      <c r="K164" s="50"/>
      <c r="L164" s="50"/>
      <c r="M164" s="50"/>
      <c r="N164" s="50"/>
      <c r="O164" s="50"/>
      <c r="P164" s="50"/>
      <c r="Q164" s="50"/>
      <c r="R164" s="50"/>
    </row>
    <row r="165" spans="1:18">
      <c r="A165" s="50"/>
      <c r="B165" s="50"/>
      <c r="C165" s="50"/>
      <c r="D165" s="50"/>
      <c r="E165" s="50"/>
      <c r="F165" s="50"/>
      <c r="G165" s="50"/>
      <c r="H165" s="50"/>
      <c r="I165" s="50"/>
      <c r="J165" s="50"/>
      <c r="K165" s="50"/>
      <c r="L165" s="50"/>
      <c r="M165" s="50"/>
      <c r="N165" s="50"/>
      <c r="O165" s="50"/>
      <c r="P165" s="50"/>
      <c r="Q165" s="50"/>
      <c r="R165" s="50"/>
    </row>
    <row r="166" spans="1:18">
      <c r="A166" s="50"/>
      <c r="B166" s="50"/>
      <c r="C166" s="50"/>
      <c r="D166" s="50"/>
      <c r="E166" s="50"/>
      <c r="F166" s="50"/>
      <c r="G166" s="50"/>
      <c r="H166" s="50"/>
      <c r="I166" s="50"/>
      <c r="J166" s="50"/>
      <c r="K166" s="50"/>
      <c r="L166" s="50"/>
      <c r="M166" s="50"/>
      <c r="N166" s="50"/>
      <c r="O166" s="50"/>
      <c r="P166" s="50"/>
      <c r="Q166" s="50"/>
      <c r="R166" s="50"/>
    </row>
    <row r="167" spans="1:18">
      <c r="A167" s="50"/>
      <c r="B167" s="50"/>
      <c r="C167" s="50"/>
      <c r="D167" s="50"/>
      <c r="E167" s="50"/>
      <c r="F167" s="50"/>
      <c r="G167" s="50"/>
      <c r="H167" s="50"/>
      <c r="I167" s="50"/>
      <c r="J167" s="50"/>
      <c r="K167" s="50"/>
      <c r="L167" s="50"/>
      <c r="M167" s="50"/>
      <c r="N167" s="50"/>
      <c r="O167" s="50"/>
      <c r="P167" s="50"/>
      <c r="Q167" s="50"/>
      <c r="R167" s="50"/>
    </row>
    <row r="168" spans="1:18">
      <c r="A168" s="50"/>
      <c r="B168" s="50"/>
      <c r="C168" s="50"/>
      <c r="D168" s="50"/>
      <c r="E168" s="50"/>
      <c r="F168" s="50"/>
      <c r="G168" s="50"/>
      <c r="H168" s="50"/>
      <c r="I168" s="50"/>
      <c r="J168" s="50"/>
      <c r="K168" s="50"/>
      <c r="L168" s="50"/>
      <c r="M168" s="50"/>
      <c r="N168" s="50"/>
      <c r="O168" s="50"/>
      <c r="P168" s="50"/>
      <c r="Q168" s="50"/>
      <c r="R168" s="50"/>
    </row>
    <row r="169" spans="1:18">
      <c r="A169" s="50"/>
      <c r="B169" s="50"/>
      <c r="C169" s="50"/>
      <c r="D169" s="50"/>
      <c r="E169" s="50"/>
      <c r="F169" s="50"/>
      <c r="G169" s="50"/>
      <c r="H169" s="50"/>
      <c r="I169" s="50"/>
      <c r="J169" s="50"/>
      <c r="K169" s="50"/>
      <c r="L169" s="50"/>
      <c r="M169" s="50"/>
      <c r="N169" s="50"/>
      <c r="O169" s="50"/>
      <c r="P169" s="50"/>
      <c r="Q169" s="50"/>
      <c r="R169" s="50"/>
    </row>
    <row r="170" spans="1:18">
      <c r="A170" s="50"/>
      <c r="B170" s="50"/>
      <c r="C170" s="50"/>
      <c r="D170" s="50"/>
      <c r="E170" s="50"/>
      <c r="F170" s="50"/>
      <c r="G170" s="50"/>
      <c r="H170" s="50"/>
      <c r="I170" s="50"/>
      <c r="J170" s="50"/>
      <c r="K170" s="50"/>
      <c r="L170" s="50"/>
      <c r="M170" s="50"/>
      <c r="N170" s="50"/>
      <c r="O170" s="50"/>
      <c r="P170" s="50"/>
      <c r="Q170" s="50"/>
      <c r="R170" s="50"/>
    </row>
    <row r="171" spans="1:18">
      <c r="A171" s="50"/>
      <c r="B171" s="50"/>
      <c r="C171" s="50"/>
      <c r="D171" s="50"/>
      <c r="E171" s="50"/>
      <c r="F171" s="50"/>
      <c r="G171" s="50"/>
      <c r="H171" s="50"/>
      <c r="I171" s="50"/>
      <c r="J171" s="50"/>
      <c r="K171" s="50"/>
      <c r="L171" s="50"/>
      <c r="M171" s="50"/>
      <c r="N171" s="50"/>
      <c r="O171" s="50"/>
      <c r="P171" s="50"/>
      <c r="Q171" s="50"/>
      <c r="R171" s="50"/>
    </row>
    <row r="172" spans="1:18">
      <c r="A172" s="50"/>
      <c r="B172" s="50"/>
      <c r="C172" s="50"/>
      <c r="D172" s="50"/>
      <c r="E172" s="50"/>
      <c r="F172" s="50"/>
      <c r="G172" s="50"/>
      <c r="H172" s="50"/>
      <c r="I172" s="50"/>
      <c r="J172" s="50"/>
      <c r="K172" s="50"/>
      <c r="L172" s="50"/>
      <c r="M172" s="50"/>
      <c r="N172" s="50"/>
      <c r="O172" s="50"/>
      <c r="P172" s="50"/>
      <c r="Q172" s="50"/>
      <c r="R172" s="50"/>
    </row>
    <row r="173" spans="1:18">
      <c r="A173" s="50"/>
      <c r="B173" s="50"/>
      <c r="C173" s="50"/>
      <c r="D173" s="50"/>
      <c r="E173" s="50"/>
      <c r="F173" s="50"/>
      <c r="G173" s="50"/>
      <c r="H173" s="50"/>
      <c r="I173" s="50"/>
      <c r="J173" s="50"/>
      <c r="K173" s="50"/>
      <c r="L173" s="50"/>
      <c r="M173" s="50"/>
      <c r="N173" s="50"/>
      <c r="O173" s="50"/>
      <c r="P173" s="50"/>
      <c r="Q173" s="50"/>
      <c r="R173" s="50"/>
    </row>
    <row r="174" spans="1:18">
      <c r="A174" s="50"/>
      <c r="B174" s="50"/>
      <c r="C174" s="50"/>
      <c r="D174" s="50"/>
      <c r="E174" s="50"/>
      <c r="F174" s="50"/>
      <c r="G174" s="50"/>
      <c r="H174" s="50"/>
      <c r="I174" s="50"/>
      <c r="J174" s="50"/>
      <c r="K174" s="50"/>
      <c r="L174" s="50"/>
      <c r="M174" s="50"/>
      <c r="N174" s="50"/>
      <c r="O174" s="50"/>
      <c r="P174" s="50"/>
      <c r="Q174" s="50"/>
      <c r="R174" s="50"/>
    </row>
    <row r="175" spans="1:18">
      <c r="A175" s="50"/>
      <c r="B175" s="50"/>
      <c r="C175" s="50"/>
      <c r="D175" s="50"/>
      <c r="E175" s="50"/>
      <c r="F175" s="50"/>
      <c r="G175" s="50"/>
      <c r="H175" s="50"/>
      <c r="I175" s="50"/>
      <c r="J175" s="50"/>
      <c r="K175" s="50"/>
      <c r="L175" s="50"/>
      <c r="M175" s="50"/>
      <c r="N175" s="50"/>
      <c r="O175" s="50"/>
      <c r="P175" s="50"/>
      <c r="Q175" s="50"/>
      <c r="R175" s="50"/>
    </row>
    <row r="176" spans="1:18">
      <c r="A176" s="50"/>
      <c r="B176" s="50"/>
      <c r="C176" s="50"/>
      <c r="D176" s="50"/>
      <c r="E176" s="50"/>
      <c r="F176" s="50"/>
      <c r="G176" s="50"/>
      <c r="H176" s="50"/>
      <c r="I176" s="50"/>
      <c r="J176" s="50"/>
      <c r="K176" s="50"/>
      <c r="L176" s="50"/>
      <c r="M176" s="50"/>
      <c r="N176" s="50"/>
      <c r="O176" s="50"/>
      <c r="P176" s="50"/>
      <c r="Q176" s="50"/>
      <c r="R176" s="50"/>
    </row>
    <row r="177" spans="1:18">
      <c r="A177" s="50"/>
      <c r="B177" s="50"/>
      <c r="C177" s="50"/>
      <c r="D177" s="50"/>
      <c r="E177" s="50"/>
      <c r="F177" s="50"/>
      <c r="G177" s="50"/>
      <c r="H177" s="50"/>
      <c r="I177" s="50"/>
      <c r="J177" s="50"/>
      <c r="K177" s="50"/>
      <c r="L177" s="50"/>
      <c r="M177" s="50"/>
      <c r="N177" s="50"/>
      <c r="O177" s="50"/>
      <c r="P177" s="50"/>
      <c r="Q177" s="50"/>
      <c r="R177" s="50"/>
    </row>
    <row r="178" spans="1:18">
      <c r="A178" s="50"/>
      <c r="B178" s="50"/>
      <c r="C178" s="50"/>
      <c r="D178" s="50"/>
      <c r="E178" s="50"/>
      <c r="F178" s="50"/>
      <c r="G178" s="50"/>
      <c r="H178" s="50"/>
      <c r="I178" s="50"/>
      <c r="J178" s="50"/>
      <c r="K178" s="50"/>
      <c r="L178" s="50"/>
      <c r="M178" s="50"/>
      <c r="N178" s="50"/>
      <c r="O178" s="50"/>
      <c r="P178" s="50"/>
      <c r="Q178" s="50"/>
      <c r="R178" s="50"/>
    </row>
    <row r="179" spans="1:18">
      <c r="A179" s="50"/>
      <c r="B179" s="50"/>
      <c r="C179" s="50"/>
      <c r="D179" s="50"/>
      <c r="E179" s="50"/>
      <c r="F179" s="50"/>
      <c r="G179" s="50"/>
      <c r="H179" s="50"/>
      <c r="I179" s="50"/>
      <c r="J179" s="50"/>
      <c r="K179" s="50"/>
      <c r="L179" s="50"/>
      <c r="M179" s="50"/>
      <c r="N179" s="50"/>
      <c r="O179" s="50"/>
      <c r="P179" s="50"/>
      <c r="Q179" s="50"/>
      <c r="R179" s="50"/>
    </row>
    <row r="180" spans="1:18">
      <c r="A180" s="50"/>
      <c r="B180" s="50"/>
      <c r="C180" s="50"/>
      <c r="D180" s="50"/>
      <c r="E180" s="50"/>
      <c r="F180" s="50"/>
      <c r="G180" s="50"/>
      <c r="H180" s="50"/>
      <c r="I180" s="50"/>
      <c r="J180" s="50"/>
      <c r="K180" s="50"/>
      <c r="L180" s="50"/>
      <c r="M180" s="50"/>
      <c r="N180" s="50"/>
      <c r="O180" s="50"/>
      <c r="P180" s="50"/>
      <c r="Q180" s="50"/>
      <c r="R180" s="50"/>
    </row>
    <row r="181" spans="1:18">
      <c r="A181" s="50"/>
      <c r="B181" s="50"/>
      <c r="C181" s="50"/>
      <c r="D181" s="50"/>
      <c r="E181" s="50"/>
      <c r="F181" s="50"/>
      <c r="G181" s="50"/>
      <c r="H181" s="50"/>
      <c r="I181" s="50"/>
      <c r="J181" s="50"/>
      <c r="K181" s="50"/>
      <c r="L181" s="50"/>
      <c r="M181" s="50"/>
      <c r="N181" s="50"/>
      <c r="O181" s="50"/>
      <c r="P181" s="50"/>
      <c r="Q181" s="50"/>
      <c r="R181" s="50"/>
    </row>
    <row r="182" spans="1:18">
      <c r="A182" s="50"/>
      <c r="B182" s="50"/>
      <c r="C182" s="50"/>
      <c r="D182" s="50"/>
      <c r="E182" s="50"/>
      <c r="F182" s="50"/>
      <c r="G182" s="50"/>
      <c r="H182" s="50"/>
      <c r="I182" s="50"/>
      <c r="J182" s="50"/>
      <c r="K182" s="50"/>
      <c r="L182" s="50"/>
      <c r="M182" s="50"/>
      <c r="N182" s="50"/>
      <c r="O182" s="50"/>
      <c r="P182" s="50"/>
      <c r="Q182" s="50"/>
      <c r="R182" s="50"/>
    </row>
    <row r="183" spans="1:18">
      <c r="A183" s="50"/>
      <c r="B183" s="50"/>
      <c r="C183" s="50"/>
      <c r="D183" s="50"/>
      <c r="E183" s="50"/>
      <c r="F183" s="50"/>
      <c r="G183" s="50"/>
      <c r="H183" s="50"/>
      <c r="I183" s="50"/>
      <c r="J183" s="50"/>
      <c r="K183" s="50"/>
      <c r="L183" s="50"/>
      <c r="M183" s="50"/>
      <c r="N183" s="50"/>
      <c r="O183" s="50"/>
      <c r="P183" s="50"/>
      <c r="Q183" s="50"/>
      <c r="R183" s="50"/>
    </row>
    <row r="184" spans="1:18">
      <c r="A184" s="50"/>
      <c r="B184" s="50"/>
      <c r="C184" s="50"/>
      <c r="D184" s="50"/>
      <c r="E184" s="50"/>
      <c r="F184" s="50"/>
      <c r="G184" s="50"/>
      <c r="H184" s="50"/>
      <c r="I184" s="50"/>
      <c r="J184" s="50"/>
      <c r="K184" s="50"/>
      <c r="L184" s="50"/>
      <c r="M184" s="50"/>
      <c r="N184" s="50"/>
      <c r="O184" s="50"/>
      <c r="P184" s="50"/>
      <c r="Q184" s="50"/>
      <c r="R184" s="50"/>
    </row>
    <row r="185" spans="1:18">
      <c r="A185" s="50"/>
      <c r="B185" s="50"/>
      <c r="C185" s="50"/>
      <c r="D185" s="50"/>
      <c r="E185" s="50"/>
      <c r="F185" s="50"/>
      <c r="G185" s="50"/>
      <c r="H185" s="50"/>
      <c r="I185" s="50"/>
      <c r="J185" s="50"/>
      <c r="K185" s="50"/>
      <c r="L185" s="50"/>
      <c r="M185" s="50"/>
      <c r="N185" s="50"/>
      <c r="O185" s="50"/>
      <c r="P185" s="50"/>
      <c r="Q185" s="50"/>
      <c r="R185" s="50"/>
    </row>
    <row r="186" spans="1:18">
      <c r="A186" s="50"/>
      <c r="B186" s="50"/>
      <c r="C186" s="50"/>
      <c r="D186" s="50"/>
      <c r="E186" s="50"/>
      <c r="F186" s="50"/>
      <c r="G186" s="50"/>
      <c r="H186" s="50"/>
      <c r="I186" s="50"/>
      <c r="J186" s="50"/>
      <c r="K186" s="50"/>
      <c r="L186" s="50"/>
      <c r="M186" s="50"/>
      <c r="N186" s="50"/>
      <c r="O186" s="50"/>
      <c r="P186" s="50"/>
      <c r="Q186" s="50"/>
      <c r="R186" s="50"/>
    </row>
    <row r="187" spans="1:18">
      <c r="A187" s="50"/>
      <c r="B187" s="50"/>
      <c r="C187" s="50"/>
      <c r="D187" s="50"/>
      <c r="E187" s="50"/>
      <c r="F187" s="50"/>
      <c r="G187" s="50"/>
      <c r="H187" s="50"/>
      <c r="I187" s="50"/>
      <c r="J187" s="50"/>
      <c r="K187" s="50"/>
      <c r="L187" s="50"/>
      <c r="M187" s="50"/>
      <c r="N187" s="50"/>
      <c r="O187" s="50"/>
      <c r="P187" s="50"/>
      <c r="Q187" s="50"/>
      <c r="R187" s="50"/>
    </row>
    <row r="188" spans="1:18">
      <c r="A188" s="50"/>
      <c r="B188" s="50"/>
      <c r="C188" s="50"/>
      <c r="D188" s="50"/>
      <c r="E188" s="50"/>
      <c r="F188" s="50"/>
      <c r="G188" s="50"/>
      <c r="H188" s="50"/>
      <c r="I188" s="50"/>
      <c r="J188" s="50"/>
      <c r="K188" s="50"/>
      <c r="L188" s="50"/>
      <c r="M188" s="50"/>
      <c r="N188" s="50"/>
      <c r="O188" s="50"/>
      <c r="P188" s="50"/>
      <c r="Q188" s="50"/>
      <c r="R188" s="50"/>
    </row>
    <row r="189" spans="1:18">
      <c r="A189" s="50"/>
      <c r="B189" s="50"/>
      <c r="C189" s="50"/>
      <c r="D189" s="50"/>
      <c r="E189" s="50"/>
      <c r="F189" s="50"/>
      <c r="G189" s="50"/>
      <c r="H189" s="50"/>
      <c r="I189" s="50"/>
      <c r="J189" s="50"/>
      <c r="K189" s="50"/>
      <c r="L189" s="50"/>
      <c r="M189" s="50"/>
      <c r="N189" s="50"/>
      <c r="O189" s="50"/>
      <c r="P189" s="50"/>
      <c r="Q189" s="50"/>
      <c r="R189" s="50"/>
    </row>
    <row r="190" spans="1:18">
      <c r="A190" s="50"/>
      <c r="B190" s="50"/>
      <c r="C190" s="50"/>
      <c r="D190" s="50"/>
      <c r="E190" s="50"/>
      <c r="F190" s="50"/>
      <c r="G190" s="50"/>
      <c r="H190" s="50"/>
      <c r="I190" s="50"/>
      <c r="J190" s="50"/>
      <c r="K190" s="50"/>
      <c r="L190" s="50"/>
      <c r="M190" s="50"/>
      <c r="N190" s="50"/>
      <c r="O190" s="50"/>
      <c r="P190" s="50"/>
      <c r="Q190" s="50"/>
      <c r="R190" s="50"/>
    </row>
    <row r="191" spans="1:18">
      <c r="A191" s="50"/>
      <c r="B191" s="50"/>
      <c r="C191" s="50"/>
      <c r="D191" s="50"/>
      <c r="E191" s="50"/>
      <c r="F191" s="50"/>
      <c r="G191" s="50"/>
      <c r="H191" s="50"/>
      <c r="I191" s="50"/>
      <c r="J191" s="50"/>
      <c r="K191" s="50"/>
      <c r="L191" s="50"/>
      <c r="M191" s="50"/>
      <c r="N191" s="50"/>
      <c r="O191" s="50"/>
      <c r="P191" s="50"/>
      <c r="Q191" s="50"/>
      <c r="R191" s="50"/>
    </row>
    <row r="192" spans="1:18">
      <c r="A192" s="50"/>
      <c r="B192" s="50"/>
      <c r="C192" s="50"/>
      <c r="D192" s="50"/>
      <c r="E192" s="50"/>
      <c r="F192" s="50"/>
      <c r="G192" s="50"/>
      <c r="H192" s="50"/>
      <c r="I192" s="50"/>
      <c r="J192" s="50"/>
      <c r="K192" s="50"/>
      <c r="L192" s="50"/>
      <c r="M192" s="50"/>
      <c r="N192" s="50"/>
      <c r="O192" s="50"/>
      <c r="P192" s="50"/>
      <c r="Q192" s="50"/>
      <c r="R192" s="50"/>
    </row>
    <row r="193" spans="1:18">
      <c r="A193" s="50"/>
      <c r="B193" s="50"/>
      <c r="C193" s="50"/>
      <c r="D193" s="50"/>
      <c r="E193" s="50"/>
      <c r="F193" s="50"/>
      <c r="G193" s="50"/>
      <c r="H193" s="50"/>
      <c r="I193" s="50"/>
      <c r="J193" s="50"/>
      <c r="K193" s="50"/>
      <c r="L193" s="50"/>
      <c r="M193" s="50"/>
      <c r="N193" s="50"/>
      <c r="O193" s="50"/>
      <c r="P193" s="50"/>
      <c r="Q193" s="50"/>
      <c r="R193" s="50"/>
    </row>
    <row r="194" spans="1:18">
      <c r="A194" s="50"/>
      <c r="B194" s="50"/>
      <c r="C194" s="50"/>
      <c r="D194" s="50"/>
      <c r="E194" s="50"/>
      <c r="F194" s="50"/>
      <c r="G194" s="50"/>
      <c r="H194" s="50"/>
      <c r="I194" s="50"/>
      <c r="J194" s="50"/>
      <c r="K194" s="50"/>
      <c r="L194" s="50"/>
      <c r="M194" s="50"/>
      <c r="N194" s="50"/>
      <c r="O194" s="50"/>
      <c r="P194" s="50"/>
      <c r="Q194" s="50"/>
      <c r="R194" s="50"/>
    </row>
    <row r="195" spans="1:18">
      <c r="A195" s="50"/>
      <c r="B195" s="50"/>
      <c r="C195" s="50"/>
      <c r="D195" s="50"/>
      <c r="E195" s="50"/>
      <c r="F195" s="50"/>
      <c r="G195" s="50"/>
      <c r="H195" s="50"/>
      <c r="I195" s="50"/>
      <c r="J195" s="50"/>
      <c r="K195" s="50"/>
      <c r="L195" s="50"/>
      <c r="M195" s="50"/>
      <c r="N195" s="50"/>
      <c r="O195" s="50"/>
      <c r="P195" s="50"/>
      <c r="Q195" s="50"/>
      <c r="R195" s="50"/>
    </row>
    <row r="196" spans="1:18">
      <c r="A196" s="50"/>
      <c r="B196" s="50"/>
      <c r="C196" s="50"/>
      <c r="D196" s="50"/>
      <c r="E196" s="50"/>
      <c r="F196" s="50"/>
      <c r="G196" s="50"/>
      <c r="H196" s="50"/>
      <c r="I196" s="50"/>
      <c r="J196" s="50"/>
      <c r="K196" s="50"/>
      <c r="L196" s="50"/>
      <c r="M196" s="50"/>
      <c r="N196" s="50"/>
      <c r="O196" s="50"/>
      <c r="P196" s="50"/>
      <c r="Q196" s="50"/>
      <c r="R196" s="50"/>
    </row>
    <row r="197" spans="1:18">
      <c r="A197" s="50"/>
      <c r="B197" s="50"/>
      <c r="C197" s="50"/>
      <c r="D197" s="50"/>
      <c r="E197" s="50"/>
      <c r="F197" s="50"/>
      <c r="G197" s="50"/>
      <c r="H197" s="50"/>
      <c r="I197" s="50"/>
      <c r="J197" s="50"/>
      <c r="K197" s="50"/>
      <c r="L197" s="50"/>
      <c r="M197" s="50"/>
      <c r="N197" s="50"/>
      <c r="O197" s="50"/>
      <c r="P197" s="50"/>
      <c r="Q197" s="50"/>
      <c r="R197" s="50"/>
    </row>
    <row r="198" spans="1:18">
      <c r="A198" s="50"/>
      <c r="B198" s="50"/>
      <c r="C198" s="50"/>
      <c r="D198" s="50"/>
      <c r="E198" s="50"/>
      <c r="F198" s="50"/>
      <c r="G198" s="50"/>
      <c r="H198" s="50"/>
      <c r="I198" s="50"/>
      <c r="J198" s="50"/>
      <c r="K198" s="50"/>
      <c r="L198" s="50"/>
      <c r="M198" s="50"/>
      <c r="N198" s="50"/>
      <c r="O198" s="50"/>
      <c r="P198" s="50"/>
      <c r="Q198" s="50"/>
      <c r="R198" s="50"/>
    </row>
    <row r="199" spans="1:18">
      <c r="A199" s="50"/>
      <c r="B199" s="50"/>
      <c r="C199" s="50"/>
      <c r="D199" s="50"/>
      <c r="E199" s="50"/>
      <c r="F199" s="50"/>
      <c r="G199" s="50"/>
      <c r="H199" s="50"/>
      <c r="I199" s="50"/>
      <c r="J199" s="50"/>
      <c r="K199" s="50"/>
      <c r="L199" s="50"/>
      <c r="M199" s="50"/>
      <c r="N199" s="50"/>
      <c r="O199" s="50"/>
      <c r="P199" s="50"/>
      <c r="Q199" s="50"/>
      <c r="R199" s="50"/>
    </row>
    <row r="200" spans="1:18">
      <c r="A200" s="50"/>
      <c r="B200" s="50"/>
      <c r="C200" s="50"/>
      <c r="D200" s="50"/>
      <c r="E200" s="50"/>
      <c r="F200" s="50"/>
      <c r="G200" s="50"/>
      <c r="H200" s="50"/>
      <c r="I200" s="50"/>
      <c r="J200" s="50"/>
      <c r="K200" s="50"/>
      <c r="L200" s="50"/>
      <c r="M200" s="50"/>
      <c r="N200" s="50"/>
      <c r="O200" s="50"/>
      <c r="P200" s="50"/>
      <c r="Q200" s="50"/>
      <c r="R200" s="50"/>
    </row>
  </sheetData>
  <mergeCells count="3">
    <mergeCell ref="B2:C2"/>
    <mergeCell ref="B3:C3"/>
    <mergeCell ref="B12:C12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FF00"/>
  </sheetPr>
  <dimension ref="A1:R200"/>
  <sheetViews>
    <sheetView showGridLines="0" workbookViewId="0">
      <selection activeCell="A1" sqref="A1:F1"/>
    </sheetView>
  </sheetViews>
  <sheetFormatPr defaultColWidth="9" defaultRowHeight="17.6"/>
  <cols>
    <col min="1" max="1" width="12.3303571428571" customWidth="1"/>
    <col min="2" max="2" width="15.5" customWidth="1"/>
    <col min="3" max="3" width="18.1696428571429" customWidth="1"/>
    <col min="4" max="4" width="17.8303571428571" customWidth="1"/>
    <col min="5" max="5" width="19.6696428571429" customWidth="1"/>
    <col min="6" max="6" width="16.5" customWidth="1"/>
    <col min="7" max="7" width="8.83035714285714" customWidth="1"/>
    <col min="8" max="8" width="25.3303571428571" customWidth="1"/>
    <col min="9" max="9" width="14.8303571428571" customWidth="1"/>
    <col min="10" max="10" width="52" customWidth="1"/>
    <col min="11" max="18" width="8.83035714285714" customWidth="1"/>
  </cols>
  <sheetData>
    <row r="1" ht="35" customHeight="1" spans="1:18">
      <c r="A1" s="35" t="s">
        <v>11</v>
      </c>
      <c r="B1" s="36"/>
      <c r="C1" s="36"/>
      <c r="D1" s="36"/>
      <c r="E1" s="36"/>
      <c r="F1" s="36"/>
      <c r="G1" s="50"/>
      <c r="H1" s="51" t="s">
        <v>12</v>
      </c>
      <c r="I1" s="51"/>
      <c r="J1" s="51"/>
      <c r="K1" s="50"/>
      <c r="L1" s="50"/>
      <c r="M1" s="50"/>
      <c r="N1" s="50"/>
      <c r="O1" s="50"/>
      <c r="P1" s="50"/>
      <c r="Q1" s="50"/>
      <c r="R1" s="50"/>
    </row>
    <row r="2" ht="17" customHeight="1" spans="1:18">
      <c r="A2" s="37" t="s">
        <v>1</v>
      </c>
      <c r="B2" s="38"/>
      <c r="C2" s="38"/>
      <c r="D2" s="38"/>
      <c r="E2" s="38"/>
      <c r="F2" s="38"/>
      <c r="G2" s="50"/>
      <c r="H2" s="51"/>
      <c r="I2" s="51"/>
      <c r="J2" s="51"/>
      <c r="K2" s="50"/>
      <c r="L2" s="50"/>
      <c r="M2" s="50"/>
      <c r="N2" s="50"/>
      <c r="O2" s="50"/>
      <c r="P2" s="50"/>
      <c r="Q2" s="50"/>
      <c r="R2" s="50"/>
    </row>
    <row r="3" ht="30" customHeight="1" spans="1:18">
      <c r="A3" s="5" t="s">
        <v>13</v>
      </c>
      <c r="B3" s="5" t="s">
        <v>14</v>
      </c>
      <c r="C3" s="5" t="s">
        <v>15</v>
      </c>
      <c r="D3" s="39" t="s">
        <v>16</v>
      </c>
      <c r="E3" s="5" t="s">
        <v>17</v>
      </c>
      <c r="F3" s="5" t="s">
        <v>4</v>
      </c>
      <c r="G3" s="52"/>
      <c r="H3" s="53" t="s">
        <v>18</v>
      </c>
      <c r="I3" s="53" t="s">
        <v>19</v>
      </c>
      <c r="J3" s="53" t="s">
        <v>20</v>
      </c>
      <c r="K3" s="52"/>
      <c r="L3" s="52"/>
      <c r="M3" s="52"/>
      <c r="N3" s="52"/>
      <c r="O3" s="52"/>
      <c r="P3" s="52"/>
      <c r="Q3" s="52"/>
      <c r="R3" s="52"/>
    </row>
    <row r="4" ht="41" customHeight="1" spans="1:18">
      <c r="A4" s="40" t="s">
        <v>21</v>
      </c>
      <c r="B4" s="18">
        <v>0.13</v>
      </c>
      <c r="C4" s="41"/>
      <c r="D4" s="42">
        <v>0</v>
      </c>
      <c r="E4" s="46">
        <f t="shared" ref="E4:E10" si="0">(C4-D4)/(1+B4)</f>
        <v>0</v>
      </c>
      <c r="F4" s="46">
        <f>E4*B4</f>
        <v>0</v>
      </c>
      <c r="G4" s="52"/>
      <c r="H4" s="54" t="s">
        <v>22</v>
      </c>
      <c r="I4" s="41">
        <v>0</v>
      </c>
      <c r="J4" s="55" t="s">
        <v>23</v>
      </c>
      <c r="K4" s="52"/>
      <c r="L4" s="52"/>
      <c r="M4" s="52"/>
      <c r="N4" s="52"/>
      <c r="O4" s="52"/>
      <c r="P4" s="52"/>
      <c r="Q4" s="52"/>
      <c r="R4" s="52"/>
    </row>
    <row r="5" ht="65" customHeight="1" spans="1:18">
      <c r="A5" s="43"/>
      <c r="B5" s="18">
        <v>0.09</v>
      </c>
      <c r="C5" s="41"/>
      <c r="D5" s="42">
        <v>0</v>
      </c>
      <c r="E5" s="46">
        <f t="shared" si="0"/>
        <v>0</v>
      </c>
      <c r="F5" s="46">
        <f>E5*B5</f>
        <v>0</v>
      </c>
      <c r="G5" s="52"/>
      <c r="H5" s="54" t="s">
        <v>24</v>
      </c>
      <c r="I5" s="56">
        <v>0</v>
      </c>
      <c r="J5" s="55" t="s">
        <v>25</v>
      </c>
      <c r="K5" s="52"/>
      <c r="L5" s="52"/>
      <c r="M5" s="52"/>
      <c r="N5" s="52"/>
      <c r="O5" s="52"/>
      <c r="P5" s="52"/>
      <c r="Q5" s="52"/>
      <c r="R5" s="52"/>
    </row>
    <row r="6" ht="41" customHeight="1" spans="1:18">
      <c r="A6" s="44"/>
      <c r="B6" s="18">
        <v>0.06</v>
      </c>
      <c r="C6" s="41"/>
      <c r="D6" s="42">
        <v>0</v>
      </c>
      <c r="E6" s="46">
        <f t="shared" si="0"/>
        <v>0</v>
      </c>
      <c r="F6" s="46">
        <f>E6*B6</f>
        <v>0</v>
      </c>
      <c r="G6" s="52"/>
      <c r="H6" s="54"/>
      <c r="I6" s="56"/>
      <c r="J6" s="55"/>
      <c r="K6" s="52"/>
      <c r="L6" s="52"/>
      <c r="M6" s="52"/>
      <c r="N6" s="52"/>
      <c r="O6" s="52"/>
      <c r="P6" s="52"/>
      <c r="Q6" s="52"/>
      <c r="R6" s="52"/>
    </row>
    <row r="7" ht="41" customHeight="1" spans="1:18">
      <c r="A7" s="18" t="s">
        <v>26</v>
      </c>
      <c r="B7" s="18">
        <v>0.05</v>
      </c>
      <c r="C7" s="41"/>
      <c r="D7" s="42">
        <v>0</v>
      </c>
      <c r="E7" s="46">
        <f t="shared" si="0"/>
        <v>0</v>
      </c>
      <c r="F7" s="46">
        <f>E7*B7</f>
        <v>0</v>
      </c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</row>
    <row r="8" ht="41" customHeight="1" spans="1:18">
      <c r="A8" s="18"/>
      <c r="B8" s="18">
        <v>0.03</v>
      </c>
      <c r="C8" s="41"/>
      <c r="D8" s="42">
        <v>0</v>
      </c>
      <c r="E8" s="46">
        <f t="shared" si="0"/>
        <v>0</v>
      </c>
      <c r="F8" s="46">
        <f>E8*B8</f>
        <v>0</v>
      </c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</row>
    <row r="9" ht="41" customHeight="1" spans="1:18">
      <c r="A9" s="45" t="s">
        <v>27</v>
      </c>
      <c r="B9" s="46">
        <v>0</v>
      </c>
      <c r="C9" s="41"/>
      <c r="D9" s="42">
        <v>0</v>
      </c>
      <c r="E9" s="46">
        <f t="shared" si="0"/>
        <v>0</v>
      </c>
      <c r="F9" s="46">
        <v>0</v>
      </c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</row>
    <row r="10" ht="41" customHeight="1" spans="1:18">
      <c r="A10" s="47" t="s">
        <v>28</v>
      </c>
      <c r="B10" s="48"/>
      <c r="C10" s="46">
        <f>SUM(C4:C9)</f>
        <v>0</v>
      </c>
      <c r="D10" s="46"/>
      <c r="E10" s="46">
        <f t="shared" si="0"/>
        <v>0</v>
      </c>
      <c r="F10" s="46">
        <f>SUM(F4:F8)</f>
        <v>0</v>
      </c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</row>
    <row r="11" ht="65" customHeight="1" spans="1:18">
      <c r="A11" s="49" t="s">
        <v>29</v>
      </c>
      <c r="B11" s="49"/>
      <c r="C11" s="49"/>
      <c r="D11" s="49"/>
      <c r="E11" s="49"/>
      <c r="F11" s="49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</row>
    <row r="12" spans="1:18">
      <c r="A12" s="50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</row>
    <row r="13" spans="1:18">
      <c r="A13" s="50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</row>
    <row r="14" spans="1:18">
      <c r="A14" s="50"/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</row>
    <row r="15" spans="1:18">
      <c r="A15" s="50"/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</row>
    <row r="16" spans="1:18">
      <c r="A16" s="50"/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</row>
    <row r="17" spans="1:18">
      <c r="A17" s="50"/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</row>
    <row r="18" spans="1:18">
      <c r="A18" s="50"/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</row>
    <row r="19" spans="1:18">
      <c r="A19" s="50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</row>
    <row r="20" spans="1:18">
      <c r="A20" s="50"/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</row>
    <row r="21" spans="1:18">
      <c r="A21" s="50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</row>
    <row r="22" spans="1:18">
      <c r="A22" s="50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</row>
    <row r="23" spans="1:18">
      <c r="A23" s="50"/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</row>
    <row r="24" spans="1:18">
      <c r="A24" s="50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</row>
    <row r="25" spans="1:18">
      <c r="A25" s="50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</row>
    <row r="26" spans="1:18">
      <c r="A26" s="50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</row>
    <row r="27" spans="1:18">
      <c r="A27" s="50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</row>
    <row r="28" spans="1:18">
      <c r="A28" s="50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</row>
    <row r="29" spans="1:18">
      <c r="A29" s="50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</row>
    <row r="30" spans="1:18">
      <c r="A30" s="50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</row>
    <row r="31" spans="1:18">
      <c r="A31" s="50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</row>
    <row r="32" spans="1:18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</row>
    <row r="33" spans="1:18">
      <c r="A33" s="50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</row>
    <row r="34" spans="1:18">
      <c r="A34" s="50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</row>
    <row r="35" spans="1:18">
      <c r="A35" s="50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</row>
    <row r="36" spans="1:18">
      <c r="A36" s="50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</row>
    <row r="37" spans="1:18">
      <c r="A37" s="50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</row>
    <row r="38" spans="1:18">
      <c r="A38" s="50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</row>
    <row r="39" spans="1:18">
      <c r="A39" s="50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</row>
    <row r="40" spans="1:18">
      <c r="A40" s="50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</row>
    <row r="41" spans="1:18">
      <c r="A41" s="50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</row>
    <row r="42" spans="1:18">
      <c r="A42" s="50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</row>
    <row r="43" spans="1:18">
      <c r="A43" s="50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</row>
    <row r="44" spans="1:18">
      <c r="A44" s="50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</row>
    <row r="45" spans="1:18">
      <c r="A45" s="50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</row>
    <row r="46" spans="1:18">
      <c r="A46" s="50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</row>
    <row r="47" spans="1:18">
      <c r="A47" s="50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</row>
    <row r="48" spans="1:18">
      <c r="A48" s="50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</row>
    <row r="49" spans="1:18">
      <c r="A49" s="50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</row>
    <row r="50" spans="1:18">
      <c r="A50" s="50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</row>
    <row r="51" spans="1:18">
      <c r="A51" s="50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</row>
    <row r="52" spans="1:18">
      <c r="A52" s="50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</row>
    <row r="53" spans="1:18">
      <c r="A53" s="50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</row>
    <row r="54" spans="1:18">
      <c r="A54" s="50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</row>
    <row r="55" spans="1:18">
      <c r="A55" s="50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</row>
    <row r="56" spans="1:18">
      <c r="A56" s="50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</row>
    <row r="57" spans="1:18">
      <c r="A57" s="50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</row>
    <row r="58" spans="1:18">
      <c r="A58" s="50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</row>
    <row r="59" spans="1:18">
      <c r="A59" s="50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</row>
    <row r="60" spans="1:18">
      <c r="A60" s="50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</row>
    <row r="61" spans="1:18">
      <c r="A61" s="50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</row>
    <row r="62" spans="1:18">
      <c r="A62" s="50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</row>
    <row r="63" spans="1:18">
      <c r="A63" s="50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</row>
    <row r="64" spans="1:18">
      <c r="A64" s="50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</row>
    <row r="65" spans="1:18">
      <c r="A65" s="50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</row>
    <row r="66" spans="1:18">
      <c r="A66" s="50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</row>
    <row r="67" spans="1:18">
      <c r="A67" s="50"/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</row>
    <row r="68" spans="1:18">
      <c r="A68" s="50"/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</row>
    <row r="69" spans="1:18">
      <c r="A69" s="50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</row>
    <row r="70" spans="1:18">
      <c r="A70" s="50"/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</row>
    <row r="71" spans="1:18">
      <c r="A71" s="50"/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</row>
    <row r="72" spans="1:18">
      <c r="A72" s="50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</row>
    <row r="73" spans="1:18">
      <c r="A73" s="50"/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</row>
    <row r="74" spans="1:18">
      <c r="A74" s="50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</row>
    <row r="75" spans="1:18">
      <c r="A75" s="50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</row>
    <row r="76" spans="1:18">
      <c r="A76" s="50"/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</row>
    <row r="77" spans="1:18">
      <c r="A77" s="50"/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</row>
    <row r="78" spans="1:18">
      <c r="A78" s="50"/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</row>
    <row r="79" spans="1:18">
      <c r="A79" s="50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</row>
    <row r="80" spans="1:18">
      <c r="A80" s="50"/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</row>
    <row r="81" spans="1:18">
      <c r="A81" s="50"/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</row>
    <row r="82" spans="1:18">
      <c r="A82" s="50"/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</row>
    <row r="83" spans="1:18">
      <c r="A83" s="50"/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</row>
    <row r="84" spans="1:18">
      <c r="A84" s="50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</row>
    <row r="85" spans="1:18">
      <c r="A85" s="50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</row>
    <row r="86" spans="1:18">
      <c r="A86" s="50"/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</row>
    <row r="87" spans="1:18">
      <c r="A87" s="50"/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</row>
    <row r="88" spans="1:18">
      <c r="A88" s="50"/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</row>
    <row r="89" spans="1:18">
      <c r="A89" s="50"/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</row>
    <row r="90" spans="1:18">
      <c r="A90" s="50"/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</row>
    <row r="91" spans="1:18">
      <c r="A91" s="50"/>
      <c r="B91" s="50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</row>
    <row r="92" spans="1:18">
      <c r="A92" s="50"/>
      <c r="B92" s="50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</row>
    <row r="93" spans="1:18">
      <c r="A93" s="50"/>
      <c r="B93" s="50"/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</row>
    <row r="94" spans="1:18">
      <c r="A94" s="50"/>
      <c r="B94" s="50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</row>
    <row r="95" spans="1:18">
      <c r="A95" s="50"/>
      <c r="B95" s="50"/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</row>
    <row r="96" spans="1:18">
      <c r="A96" s="50"/>
      <c r="B96" s="50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</row>
    <row r="97" spans="1:18">
      <c r="A97" s="50"/>
      <c r="B97" s="50"/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</row>
    <row r="98" spans="1:18">
      <c r="A98" s="50"/>
      <c r="B98" s="50"/>
      <c r="C98" s="50"/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</row>
    <row r="99" spans="1:18">
      <c r="A99" s="50"/>
      <c r="B99" s="50"/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</row>
    <row r="100" spans="1:18">
      <c r="A100" s="50"/>
      <c r="B100" s="50"/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</row>
    <row r="101" spans="1:18">
      <c r="A101" s="50"/>
      <c r="B101" s="50"/>
      <c r="C101" s="50"/>
      <c r="D101" s="50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</row>
    <row r="102" spans="1:18">
      <c r="A102" s="50"/>
      <c r="B102" s="50"/>
      <c r="C102" s="50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</row>
    <row r="103" spans="1:18">
      <c r="A103" s="50"/>
      <c r="B103" s="50"/>
      <c r="C103" s="50"/>
      <c r="D103" s="50"/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0"/>
    </row>
    <row r="104" spans="1:18">
      <c r="A104" s="50"/>
      <c r="B104" s="50"/>
      <c r="C104" s="50"/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</row>
    <row r="105" spans="1:18">
      <c r="A105" s="50"/>
      <c r="B105" s="50"/>
      <c r="C105" s="50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</row>
    <row r="106" spans="1:18">
      <c r="A106" s="50"/>
      <c r="B106" s="50"/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</row>
    <row r="107" spans="1:18">
      <c r="A107" s="50"/>
      <c r="B107" s="50"/>
      <c r="C107" s="50"/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</row>
    <row r="108" spans="1:18">
      <c r="A108" s="50"/>
      <c r="B108" s="50"/>
      <c r="C108" s="50"/>
      <c r="D108" s="50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Q108" s="50"/>
      <c r="R108" s="50"/>
    </row>
    <row r="109" spans="1:18">
      <c r="A109" s="50"/>
      <c r="B109" s="50"/>
      <c r="C109" s="50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</row>
    <row r="110" spans="1:18">
      <c r="A110" s="50"/>
      <c r="B110" s="50"/>
      <c r="C110" s="50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</row>
    <row r="111" spans="1:18">
      <c r="A111" s="50"/>
      <c r="B111" s="50"/>
      <c r="C111" s="50"/>
      <c r="D111" s="50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</row>
    <row r="112" spans="1:18">
      <c r="A112" s="50"/>
      <c r="B112" s="50"/>
      <c r="C112" s="50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</row>
    <row r="113" spans="1:18">
      <c r="A113" s="50"/>
      <c r="B113" s="50"/>
      <c r="C113" s="50"/>
      <c r="D113" s="50"/>
      <c r="E113" s="50"/>
      <c r="F113" s="50"/>
      <c r="G113" s="50"/>
      <c r="H113" s="50"/>
      <c r="I113" s="50"/>
      <c r="J113" s="50"/>
      <c r="K113" s="50"/>
      <c r="L113" s="50"/>
      <c r="M113" s="50"/>
      <c r="N113" s="50"/>
      <c r="O113" s="50"/>
      <c r="P113" s="50"/>
      <c r="Q113" s="50"/>
      <c r="R113" s="50"/>
    </row>
    <row r="114" spans="1:18">
      <c r="A114" s="50"/>
      <c r="B114" s="50"/>
      <c r="C114" s="50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</row>
    <row r="115" spans="1:18">
      <c r="A115" s="50"/>
      <c r="B115" s="50"/>
      <c r="C115" s="50"/>
      <c r="D115" s="50"/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</row>
    <row r="116" spans="1:18">
      <c r="A116" s="50"/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</row>
    <row r="117" spans="1:18">
      <c r="A117" s="50"/>
      <c r="B117" s="50"/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</row>
    <row r="118" spans="1:18">
      <c r="A118" s="50"/>
      <c r="B118" s="50"/>
      <c r="C118" s="50"/>
      <c r="D118" s="50"/>
      <c r="E118" s="50"/>
      <c r="F118" s="50"/>
      <c r="G118" s="50"/>
      <c r="H118" s="50"/>
      <c r="I118" s="50"/>
      <c r="J118" s="50"/>
      <c r="K118" s="50"/>
      <c r="L118" s="50"/>
      <c r="M118" s="50"/>
      <c r="N118" s="50"/>
      <c r="O118" s="50"/>
      <c r="P118" s="50"/>
      <c r="Q118" s="50"/>
      <c r="R118" s="50"/>
    </row>
    <row r="119" spans="1:18">
      <c r="A119" s="50"/>
      <c r="B119" s="50"/>
      <c r="C119" s="50"/>
      <c r="D119" s="50"/>
      <c r="E119" s="50"/>
      <c r="F119" s="50"/>
      <c r="G119" s="50"/>
      <c r="H119" s="50"/>
      <c r="I119" s="50"/>
      <c r="J119" s="50"/>
      <c r="K119" s="50"/>
      <c r="L119" s="50"/>
      <c r="M119" s="50"/>
      <c r="N119" s="50"/>
      <c r="O119" s="50"/>
      <c r="P119" s="50"/>
      <c r="Q119" s="50"/>
      <c r="R119" s="50"/>
    </row>
    <row r="120" spans="1:18">
      <c r="A120" s="50"/>
      <c r="B120" s="50"/>
      <c r="C120" s="50"/>
      <c r="D120" s="50"/>
      <c r="E120" s="50"/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0"/>
      <c r="Q120" s="50"/>
      <c r="R120" s="50"/>
    </row>
    <row r="121" spans="1:18">
      <c r="A121" s="50"/>
      <c r="B121" s="50"/>
      <c r="C121" s="50"/>
      <c r="D121" s="50"/>
      <c r="E121" s="50"/>
      <c r="F121" s="50"/>
      <c r="G121" s="50"/>
      <c r="H121" s="50"/>
      <c r="I121" s="50"/>
      <c r="J121" s="50"/>
      <c r="K121" s="50"/>
      <c r="L121" s="50"/>
      <c r="M121" s="50"/>
      <c r="N121" s="50"/>
      <c r="O121" s="50"/>
      <c r="P121" s="50"/>
      <c r="Q121" s="50"/>
      <c r="R121" s="50"/>
    </row>
    <row r="122" spans="1:18">
      <c r="A122" s="50"/>
      <c r="B122" s="50"/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</row>
    <row r="123" spans="1:18">
      <c r="A123" s="50"/>
      <c r="B123" s="50"/>
      <c r="C123" s="50"/>
      <c r="D123" s="50"/>
      <c r="E123" s="50"/>
      <c r="F123" s="50"/>
      <c r="G123" s="50"/>
      <c r="H123" s="50"/>
      <c r="I123" s="50"/>
      <c r="J123" s="50"/>
      <c r="K123" s="50"/>
      <c r="L123" s="50"/>
      <c r="M123" s="50"/>
      <c r="N123" s="50"/>
      <c r="O123" s="50"/>
      <c r="P123" s="50"/>
      <c r="Q123" s="50"/>
      <c r="R123" s="50"/>
    </row>
    <row r="124" spans="1:18">
      <c r="A124" s="50"/>
      <c r="B124" s="50"/>
      <c r="C124" s="50"/>
      <c r="D124" s="50"/>
      <c r="E124" s="50"/>
      <c r="F124" s="50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</row>
    <row r="125" spans="1:18">
      <c r="A125" s="50"/>
      <c r="B125" s="50"/>
      <c r="C125" s="50"/>
      <c r="D125" s="50"/>
      <c r="E125" s="50"/>
      <c r="F125" s="50"/>
      <c r="G125" s="50"/>
      <c r="H125" s="50"/>
      <c r="I125" s="50"/>
      <c r="J125" s="50"/>
      <c r="K125" s="50"/>
      <c r="L125" s="50"/>
      <c r="M125" s="50"/>
      <c r="N125" s="50"/>
      <c r="O125" s="50"/>
      <c r="P125" s="50"/>
      <c r="Q125" s="50"/>
      <c r="R125" s="50"/>
    </row>
    <row r="126" spans="1:18">
      <c r="A126" s="50"/>
      <c r="B126" s="50"/>
      <c r="C126" s="50"/>
      <c r="D126" s="50"/>
      <c r="E126" s="50"/>
      <c r="F126" s="50"/>
      <c r="G126" s="50"/>
      <c r="H126" s="50"/>
      <c r="I126" s="50"/>
      <c r="J126" s="50"/>
      <c r="K126" s="50"/>
      <c r="L126" s="50"/>
      <c r="M126" s="50"/>
      <c r="N126" s="50"/>
      <c r="O126" s="50"/>
      <c r="P126" s="50"/>
      <c r="Q126" s="50"/>
      <c r="R126" s="50"/>
    </row>
    <row r="127" spans="1:18">
      <c r="A127" s="50"/>
      <c r="B127" s="50"/>
      <c r="C127" s="50"/>
      <c r="D127" s="50"/>
      <c r="E127" s="50"/>
      <c r="F127" s="50"/>
      <c r="G127" s="50"/>
      <c r="H127" s="50"/>
      <c r="I127" s="50"/>
      <c r="J127" s="50"/>
      <c r="K127" s="50"/>
      <c r="L127" s="50"/>
      <c r="M127" s="50"/>
      <c r="N127" s="50"/>
      <c r="O127" s="50"/>
      <c r="P127" s="50"/>
      <c r="Q127" s="50"/>
      <c r="R127" s="50"/>
    </row>
    <row r="128" spans="1:18">
      <c r="A128" s="50"/>
      <c r="B128" s="50"/>
      <c r="C128" s="50"/>
      <c r="D128" s="50"/>
      <c r="E128" s="50"/>
      <c r="F128" s="50"/>
      <c r="G128" s="50"/>
      <c r="H128" s="50"/>
      <c r="I128" s="50"/>
      <c r="J128" s="50"/>
      <c r="K128" s="50"/>
      <c r="L128" s="50"/>
      <c r="M128" s="50"/>
      <c r="N128" s="50"/>
      <c r="O128" s="50"/>
      <c r="P128" s="50"/>
      <c r="Q128" s="50"/>
      <c r="R128" s="50"/>
    </row>
    <row r="129" spans="1:18">
      <c r="A129" s="50"/>
      <c r="B129" s="50"/>
      <c r="C129" s="50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</row>
    <row r="130" spans="1:18">
      <c r="A130" s="50"/>
      <c r="B130" s="50"/>
      <c r="C130" s="50"/>
      <c r="D130" s="50"/>
      <c r="E130" s="50"/>
      <c r="F130" s="50"/>
      <c r="G130" s="50"/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R130" s="50"/>
    </row>
    <row r="131" spans="1:18">
      <c r="A131" s="50"/>
      <c r="B131" s="50"/>
      <c r="C131" s="50"/>
      <c r="D131" s="50"/>
      <c r="E131" s="50"/>
      <c r="F131" s="50"/>
      <c r="G131" s="50"/>
      <c r="H131" s="50"/>
      <c r="I131" s="50"/>
      <c r="J131" s="50"/>
      <c r="K131" s="50"/>
      <c r="L131" s="50"/>
      <c r="M131" s="50"/>
      <c r="N131" s="50"/>
      <c r="O131" s="50"/>
      <c r="P131" s="50"/>
      <c r="Q131" s="50"/>
      <c r="R131" s="50"/>
    </row>
    <row r="132" spans="1:18">
      <c r="A132" s="50"/>
      <c r="B132" s="50"/>
      <c r="C132" s="50"/>
      <c r="D132" s="50"/>
      <c r="E132" s="50"/>
      <c r="F132" s="50"/>
      <c r="G132" s="50"/>
      <c r="H132" s="50"/>
      <c r="I132" s="50"/>
      <c r="J132" s="50"/>
      <c r="K132" s="50"/>
      <c r="L132" s="50"/>
      <c r="M132" s="50"/>
      <c r="N132" s="50"/>
      <c r="O132" s="50"/>
      <c r="P132" s="50"/>
      <c r="Q132" s="50"/>
      <c r="R132" s="50"/>
    </row>
    <row r="133" spans="1:18">
      <c r="A133" s="50"/>
      <c r="B133" s="50"/>
      <c r="C133" s="50"/>
      <c r="D133" s="50"/>
      <c r="E133" s="50"/>
      <c r="F133" s="50"/>
      <c r="G133" s="50"/>
      <c r="H133" s="50"/>
      <c r="I133" s="50"/>
      <c r="J133" s="50"/>
      <c r="K133" s="50"/>
      <c r="L133" s="50"/>
      <c r="M133" s="50"/>
      <c r="N133" s="50"/>
      <c r="O133" s="50"/>
      <c r="P133" s="50"/>
      <c r="Q133" s="50"/>
      <c r="R133" s="50"/>
    </row>
    <row r="134" spans="1:18">
      <c r="A134" s="50"/>
      <c r="B134" s="50"/>
      <c r="C134" s="50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</row>
    <row r="135" spans="1:18">
      <c r="A135" s="50"/>
      <c r="B135" s="50"/>
      <c r="C135" s="50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</row>
    <row r="136" spans="1:18">
      <c r="A136" s="50"/>
      <c r="B136" s="50"/>
      <c r="C136" s="50"/>
      <c r="D136" s="50"/>
      <c r="E136" s="50"/>
      <c r="F136" s="50"/>
      <c r="G136" s="50"/>
      <c r="H136" s="50"/>
      <c r="I136" s="50"/>
      <c r="J136" s="50"/>
      <c r="K136" s="50"/>
      <c r="L136" s="50"/>
      <c r="M136" s="50"/>
      <c r="N136" s="50"/>
      <c r="O136" s="50"/>
      <c r="P136" s="50"/>
      <c r="Q136" s="50"/>
      <c r="R136" s="50"/>
    </row>
    <row r="137" spans="1:18">
      <c r="A137" s="50"/>
      <c r="B137" s="50"/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0"/>
      <c r="Q137" s="50"/>
      <c r="R137" s="50"/>
    </row>
    <row r="138" spans="1:18">
      <c r="A138" s="50"/>
      <c r="B138" s="50"/>
      <c r="C138" s="50"/>
      <c r="D138" s="50"/>
      <c r="E138" s="50"/>
      <c r="F138" s="50"/>
      <c r="G138" s="50"/>
      <c r="H138" s="50"/>
      <c r="I138" s="50"/>
      <c r="J138" s="50"/>
      <c r="K138" s="50"/>
      <c r="L138" s="50"/>
      <c r="M138" s="50"/>
      <c r="N138" s="50"/>
      <c r="O138" s="50"/>
      <c r="P138" s="50"/>
      <c r="Q138" s="50"/>
      <c r="R138" s="50"/>
    </row>
    <row r="139" spans="1:18">
      <c r="A139" s="50"/>
      <c r="B139" s="50"/>
      <c r="C139" s="50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</row>
    <row r="140" spans="1:18">
      <c r="A140" s="50"/>
      <c r="B140" s="50"/>
      <c r="C140" s="50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50"/>
    </row>
    <row r="141" spans="1:18">
      <c r="A141" s="50"/>
      <c r="B141" s="50"/>
      <c r="C141" s="50"/>
      <c r="D141" s="50"/>
      <c r="E141" s="50"/>
      <c r="F141" s="50"/>
      <c r="G141" s="50"/>
      <c r="H141" s="50"/>
      <c r="I141" s="50"/>
      <c r="J141" s="50"/>
      <c r="K141" s="50"/>
      <c r="L141" s="50"/>
      <c r="M141" s="50"/>
      <c r="N141" s="50"/>
      <c r="O141" s="50"/>
      <c r="P141" s="50"/>
      <c r="Q141" s="50"/>
      <c r="R141" s="50"/>
    </row>
    <row r="142" spans="1:18">
      <c r="A142" s="50"/>
      <c r="B142" s="50"/>
      <c r="C142" s="50"/>
      <c r="D142" s="50"/>
      <c r="E142" s="50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50"/>
    </row>
    <row r="143" spans="1:18">
      <c r="A143" s="50"/>
      <c r="B143" s="50"/>
      <c r="C143" s="50"/>
      <c r="D143" s="50"/>
      <c r="E143" s="50"/>
      <c r="F143" s="50"/>
      <c r="G143" s="50"/>
      <c r="H143" s="50"/>
      <c r="I143" s="50"/>
      <c r="J143" s="50"/>
      <c r="K143" s="50"/>
      <c r="L143" s="50"/>
      <c r="M143" s="50"/>
      <c r="N143" s="50"/>
      <c r="O143" s="50"/>
      <c r="P143" s="50"/>
      <c r="Q143" s="50"/>
      <c r="R143" s="50"/>
    </row>
    <row r="144" spans="1:18">
      <c r="A144" s="50"/>
      <c r="B144" s="50"/>
      <c r="C144" s="50"/>
      <c r="D144" s="50"/>
      <c r="E144" s="50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</row>
    <row r="145" spans="1:18">
      <c r="A145" s="50"/>
      <c r="B145" s="50"/>
      <c r="C145" s="50"/>
      <c r="D145" s="50"/>
      <c r="E145" s="50"/>
      <c r="F145" s="50"/>
      <c r="G145" s="50"/>
      <c r="H145" s="50"/>
      <c r="I145" s="50"/>
      <c r="J145" s="50"/>
      <c r="K145" s="50"/>
      <c r="L145" s="50"/>
      <c r="M145" s="50"/>
      <c r="N145" s="50"/>
      <c r="O145" s="50"/>
      <c r="P145" s="50"/>
      <c r="Q145" s="50"/>
      <c r="R145" s="50"/>
    </row>
    <row r="146" spans="1:18">
      <c r="A146" s="50"/>
      <c r="B146" s="50"/>
      <c r="C146" s="50"/>
      <c r="D146" s="50"/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50"/>
      <c r="R146" s="50"/>
    </row>
    <row r="147" spans="1:18">
      <c r="A147" s="50"/>
      <c r="B147" s="50"/>
      <c r="C147" s="50"/>
      <c r="D147" s="50"/>
      <c r="E147" s="50"/>
      <c r="F147" s="50"/>
      <c r="G147" s="50"/>
      <c r="H147" s="50"/>
      <c r="I147" s="50"/>
      <c r="J147" s="50"/>
      <c r="K147" s="50"/>
      <c r="L147" s="50"/>
      <c r="M147" s="50"/>
      <c r="N147" s="50"/>
      <c r="O147" s="50"/>
      <c r="P147" s="50"/>
      <c r="Q147" s="50"/>
      <c r="R147" s="50"/>
    </row>
    <row r="148" spans="1:18">
      <c r="A148" s="50"/>
      <c r="B148" s="50"/>
      <c r="C148" s="50"/>
      <c r="D148" s="50"/>
      <c r="E148" s="50"/>
      <c r="F148" s="50"/>
      <c r="G148" s="50"/>
      <c r="H148" s="50"/>
      <c r="I148" s="50"/>
      <c r="J148" s="50"/>
      <c r="K148" s="50"/>
      <c r="L148" s="50"/>
      <c r="M148" s="50"/>
      <c r="N148" s="50"/>
      <c r="O148" s="50"/>
      <c r="P148" s="50"/>
      <c r="Q148" s="50"/>
      <c r="R148" s="50"/>
    </row>
    <row r="149" spans="1:18">
      <c r="A149" s="50"/>
      <c r="B149" s="50"/>
      <c r="C149" s="50"/>
      <c r="D149" s="50"/>
      <c r="E149" s="50"/>
      <c r="F149" s="50"/>
      <c r="G149" s="50"/>
      <c r="H149" s="50"/>
      <c r="I149" s="50"/>
      <c r="J149" s="50"/>
      <c r="K149" s="50"/>
      <c r="L149" s="50"/>
      <c r="M149" s="50"/>
      <c r="N149" s="50"/>
      <c r="O149" s="50"/>
      <c r="P149" s="50"/>
      <c r="Q149" s="50"/>
      <c r="R149" s="50"/>
    </row>
    <row r="150" spans="1:18">
      <c r="A150" s="50"/>
      <c r="B150" s="50"/>
      <c r="C150" s="50"/>
      <c r="D150" s="50"/>
      <c r="E150" s="50"/>
      <c r="F150" s="50"/>
      <c r="G150" s="50"/>
      <c r="H150" s="50"/>
      <c r="I150" s="50"/>
      <c r="J150" s="50"/>
      <c r="K150" s="50"/>
      <c r="L150" s="50"/>
      <c r="M150" s="50"/>
      <c r="N150" s="50"/>
      <c r="O150" s="50"/>
      <c r="P150" s="50"/>
      <c r="Q150" s="50"/>
      <c r="R150" s="50"/>
    </row>
    <row r="151" spans="1:18">
      <c r="A151" s="50"/>
      <c r="B151" s="50"/>
      <c r="C151" s="50"/>
      <c r="D151" s="50"/>
      <c r="E151" s="50"/>
      <c r="F151" s="50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</row>
    <row r="152" spans="1:18">
      <c r="A152" s="50"/>
      <c r="B152" s="50"/>
      <c r="C152" s="50"/>
      <c r="D152" s="50"/>
      <c r="E152" s="50"/>
      <c r="F152" s="50"/>
      <c r="G152" s="50"/>
      <c r="H152" s="50"/>
      <c r="I152" s="50"/>
      <c r="J152" s="50"/>
      <c r="K152" s="50"/>
      <c r="L152" s="50"/>
      <c r="M152" s="50"/>
      <c r="N152" s="50"/>
      <c r="O152" s="50"/>
      <c r="P152" s="50"/>
      <c r="Q152" s="50"/>
      <c r="R152" s="50"/>
    </row>
    <row r="153" spans="1:18">
      <c r="A153" s="50"/>
      <c r="B153" s="50"/>
      <c r="C153" s="50"/>
      <c r="D153" s="50"/>
      <c r="E153" s="50"/>
      <c r="F153" s="50"/>
      <c r="G153" s="50"/>
      <c r="H153" s="50"/>
      <c r="I153" s="50"/>
      <c r="J153" s="50"/>
      <c r="K153" s="50"/>
      <c r="L153" s="50"/>
      <c r="M153" s="50"/>
      <c r="N153" s="50"/>
      <c r="O153" s="50"/>
      <c r="P153" s="50"/>
      <c r="Q153" s="50"/>
      <c r="R153" s="50"/>
    </row>
    <row r="154" spans="1:18">
      <c r="A154" s="50"/>
      <c r="B154" s="50"/>
      <c r="C154" s="50"/>
      <c r="D154" s="50"/>
      <c r="E154" s="50"/>
      <c r="F154" s="50"/>
      <c r="G154" s="50"/>
      <c r="H154" s="50"/>
      <c r="I154" s="50"/>
      <c r="J154" s="50"/>
      <c r="K154" s="50"/>
      <c r="L154" s="50"/>
      <c r="M154" s="50"/>
      <c r="N154" s="50"/>
      <c r="O154" s="50"/>
      <c r="P154" s="50"/>
      <c r="Q154" s="50"/>
      <c r="R154" s="50"/>
    </row>
    <row r="155" spans="1:18">
      <c r="A155" s="50"/>
      <c r="B155" s="50"/>
      <c r="C155" s="50"/>
      <c r="D155" s="50"/>
      <c r="E155" s="50"/>
      <c r="F155" s="50"/>
      <c r="G155" s="50"/>
      <c r="H155" s="50"/>
      <c r="I155" s="50"/>
      <c r="J155" s="50"/>
      <c r="K155" s="50"/>
      <c r="L155" s="50"/>
      <c r="M155" s="50"/>
      <c r="N155" s="50"/>
      <c r="O155" s="50"/>
      <c r="P155" s="50"/>
      <c r="Q155" s="50"/>
      <c r="R155" s="50"/>
    </row>
    <row r="156" spans="1:18">
      <c r="A156" s="50"/>
      <c r="B156" s="50"/>
      <c r="C156" s="50"/>
      <c r="D156" s="50"/>
      <c r="E156" s="50"/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50"/>
      <c r="Q156" s="50"/>
      <c r="R156" s="50"/>
    </row>
    <row r="157" spans="1:18">
      <c r="A157" s="50"/>
      <c r="B157" s="50"/>
      <c r="C157" s="50"/>
      <c r="D157" s="50"/>
      <c r="E157" s="50"/>
      <c r="F157" s="50"/>
      <c r="G157" s="50"/>
      <c r="H157" s="50"/>
      <c r="I157" s="50"/>
      <c r="J157" s="50"/>
      <c r="K157" s="50"/>
      <c r="L157" s="50"/>
      <c r="M157" s="50"/>
      <c r="N157" s="50"/>
      <c r="O157" s="50"/>
      <c r="P157" s="50"/>
      <c r="Q157" s="50"/>
      <c r="R157" s="50"/>
    </row>
    <row r="158" spans="1:18">
      <c r="A158" s="50"/>
      <c r="B158" s="50"/>
      <c r="C158" s="50"/>
      <c r="D158" s="50"/>
      <c r="E158" s="50"/>
      <c r="F158" s="50"/>
      <c r="G158" s="50"/>
      <c r="H158" s="50"/>
      <c r="I158" s="50"/>
      <c r="J158" s="50"/>
      <c r="K158" s="50"/>
      <c r="L158" s="50"/>
      <c r="M158" s="50"/>
      <c r="N158" s="50"/>
      <c r="O158" s="50"/>
      <c r="P158" s="50"/>
      <c r="Q158" s="50"/>
      <c r="R158" s="50"/>
    </row>
    <row r="159" spans="1:18">
      <c r="A159" s="50"/>
      <c r="B159" s="50"/>
      <c r="C159" s="50"/>
      <c r="D159" s="50"/>
      <c r="E159" s="50"/>
      <c r="F159" s="50"/>
      <c r="G159" s="50"/>
      <c r="H159" s="50"/>
      <c r="I159" s="50"/>
      <c r="J159" s="50"/>
      <c r="K159" s="50"/>
      <c r="L159" s="50"/>
      <c r="M159" s="50"/>
      <c r="N159" s="50"/>
      <c r="O159" s="50"/>
      <c r="P159" s="50"/>
      <c r="Q159" s="50"/>
      <c r="R159" s="50"/>
    </row>
    <row r="160" spans="1:18">
      <c r="A160" s="50"/>
      <c r="B160" s="50"/>
      <c r="C160" s="50"/>
      <c r="D160" s="50"/>
      <c r="E160" s="50"/>
      <c r="F160" s="50"/>
      <c r="G160" s="50"/>
      <c r="H160" s="50"/>
      <c r="I160" s="50"/>
      <c r="J160" s="50"/>
      <c r="K160" s="50"/>
      <c r="L160" s="50"/>
      <c r="M160" s="50"/>
      <c r="N160" s="50"/>
      <c r="O160" s="50"/>
      <c r="P160" s="50"/>
      <c r="Q160" s="50"/>
      <c r="R160" s="50"/>
    </row>
    <row r="161" spans="1:18">
      <c r="A161" s="50"/>
      <c r="B161" s="50"/>
      <c r="C161" s="50"/>
      <c r="D161" s="50"/>
      <c r="E161" s="50"/>
      <c r="F161" s="50"/>
      <c r="G161" s="50"/>
      <c r="H161" s="50"/>
      <c r="I161" s="50"/>
      <c r="J161" s="50"/>
      <c r="K161" s="50"/>
      <c r="L161" s="50"/>
      <c r="M161" s="50"/>
      <c r="N161" s="50"/>
      <c r="O161" s="50"/>
      <c r="P161" s="50"/>
      <c r="Q161" s="50"/>
      <c r="R161" s="50"/>
    </row>
    <row r="162" spans="1:18">
      <c r="A162" s="50"/>
      <c r="B162" s="50"/>
      <c r="C162" s="50"/>
      <c r="D162" s="50"/>
      <c r="E162" s="50"/>
      <c r="F162" s="50"/>
      <c r="G162" s="50"/>
      <c r="H162" s="50"/>
      <c r="I162" s="50"/>
      <c r="J162" s="50"/>
      <c r="K162" s="50"/>
      <c r="L162" s="50"/>
      <c r="M162" s="50"/>
      <c r="N162" s="50"/>
      <c r="O162" s="50"/>
      <c r="P162" s="50"/>
      <c r="Q162" s="50"/>
      <c r="R162" s="50"/>
    </row>
    <row r="163" spans="1:18">
      <c r="A163" s="50"/>
      <c r="B163" s="50"/>
      <c r="C163" s="50"/>
      <c r="D163" s="50"/>
      <c r="E163" s="50"/>
      <c r="F163" s="50"/>
      <c r="G163" s="50"/>
      <c r="H163" s="50"/>
      <c r="I163" s="50"/>
      <c r="J163" s="50"/>
      <c r="K163" s="50"/>
      <c r="L163" s="50"/>
      <c r="M163" s="50"/>
      <c r="N163" s="50"/>
      <c r="O163" s="50"/>
      <c r="P163" s="50"/>
      <c r="Q163" s="50"/>
      <c r="R163" s="50"/>
    </row>
    <row r="164" spans="1:18">
      <c r="A164" s="50"/>
      <c r="B164" s="50"/>
      <c r="C164" s="50"/>
      <c r="D164" s="50"/>
      <c r="E164" s="50"/>
      <c r="F164" s="50"/>
      <c r="G164" s="50"/>
      <c r="H164" s="50"/>
      <c r="I164" s="50"/>
      <c r="J164" s="50"/>
      <c r="K164" s="50"/>
      <c r="L164" s="50"/>
      <c r="M164" s="50"/>
      <c r="N164" s="50"/>
      <c r="O164" s="50"/>
      <c r="P164" s="50"/>
      <c r="Q164" s="50"/>
      <c r="R164" s="50"/>
    </row>
    <row r="165" spans="1:18">
      <c r="A165" s="50"/>
      <c r="B165" s="50"/>
      <c r="C165" s="50"/>
      <c r="D165" s="50"/>
      <c r="E165" s="50"/>
      <c r="F165" s="50"/>
      <c r="G165" s="50"/>
      <c r="H165" s="50"/>
      <c r="I165" s="50"/>
      <c r="J165" s="50"/>
      <c r="K165" s="50"/>
      <c r="L165" s="50"/>
      <c r="M165" s="50"/>
      <c r="N165" s="50"/>
      <c r="O165" s="50"/>
      <c r="P165" s="50"/>
      <c r="Q165" s="50"/>
      <c r="R165" s="50"/>
    </row>
    <row r="166" spans="1:18">
      <c r="A166" s="50"/>
      <c r="B166" s="50"/>
      <c r="C166" s="50"/>
      <c r="D166" s="50"/>
      <c r="E166" s="50"/>
      <c r="F166" s="50"/>
      <c r="G166" s="50"/>
      <c r="H166" s="50"/>
      <c r="I166" s="50"/>
      <c r="J166" s="50"/>
      <c r="K166" s="50"/>
      <c r="L166" s="50"/>
      <c r="M166" s="50"/>
      <c r="N166" s="50"/>
      <c r="O166" s="50"/>
      <c r="P166" s="50"/>
      <c r="Q166" s="50"/>
      <c r="R166" s="50"/>
    </row>
    <row r="167" spans="1:18">
      <c r="A167" s="50"/>
      <c r="B167" s="50"/>
      <c r="C167" s="50"/>
      <c r="D167" s="50"/>
      <c r="E167" s="50"/>
      <c r="F167" s="50"/>
      <c r="G167" s="50"/>
      <c r="H167" s="50"/>
      <c r="I167" s="50"/>
      <c r="J167" s="50"/>
      <c r="K167" s="50"/>
      <c r="L167" s="50"/>
      <c r="M167" s="50"/>
      <c r="N167" s="50"/>
      <c r="O167" s="50"/>
      <c r="P167" s="50"/>
      <c r="Q167" s="50"/>
      <c r="R167" s="50"/>
    </row>
    <row r="168" spans="1:18">
      <c r="A168" s="50"/>
      <c r="B168" s="50"/>
      <c r="C168" s="50"/>
      <c r="D168" s="50"/>
      <c r="E168" s="50"/>
      <c r="F168" s="50"/>
      <c r="G168" s="50"/>
      <c r="H168" s="50"/>
      <c r="I168" s="50"/>
      <c r="J168" s="50"/>
      <c r="K168" s="50"/>
      <c r="L168" s="50"/>
      <c r="M168" s="50"/>
      <c r="N168" s="50"/>
      <c r="O168" s="50"/>
      <c r="P168" s="50"/>
      <c r="Q168" s="50"/>
      <c r="R168" s="50"/>
    </row>
    <row r="169" spans="1:18">
      <c r="A169" s="50"/>
      <c r="B169" s="50"/>
      <c r="C169" s="50"/>
      <c r="D169" s="50"/>
      <c r="E169" s="50"/>
      <c r="F169" s="50"/>
      <c r="G169" s="50"/>
      <c r="H169" s="50"/>
      <c r="I169" s="50"/>
      <c r="J169" s="50"/>
      <c r="K169" s="50"/>
      <c r="L169" s="50"/>
      <c r="M169" s="50"/>
      <c r="N169" s="50"/>
      <c r="O169" s="50"/>
      <c r="P169" s="50"/>
      <c r="Q169" s="50"/>
      <c r="R169" s="50"/>
    </row>
    <row r="170" spans="1:18">
      <c r="A170" s="50"/>
      <c r="B170" s="50"/>
      <c r="C170" s="50"/>
      <c r="D170" s="50"/>
      <c r="E170" s="50"/>
      <c r="F170" s="50"/>
      <c r="G170" s="50"/>
      <c r="H170" s="50"/>
      <c r="I170" s="50"/>
      <c r="J170" s="50"/>
      <c r="K170" s="50"/>
      <c r="L170" s="50"/>
      <c r="M170" s="50"/>
      <c r="N170" s="50"/>
      <c r="O170" s="50"/>
      <c r="P170" s="50"/>
      <c r="Q170" s="50"/>
      <c r="R170" s="50"/>
    </row>
    <row r="171" spans="1:18">
      <c r="A171" s="50"/>
      <c r="B171" s="50"/>
      <c r="C171" s="50"/>
      <c r="D171" s="50"/>
      <c r="E171" s="50"/>
      <c r="F171" s="50"/>
      <c r="G171" s="50"/>
      <c r="H171" s="50"/>
      <c r="I171" s="50"/>
      <c r="J171" s="50"/>
      <c r="K171" s="50"/>
      <c r="L171" s="50"/>
      <c r="M171" s="50"/>
      <c r="N171" s="50"/>
      <c r="O171" s="50"/>
      <c r="P171" s="50"/>
      <c r="Q171" s="50"/>
      <c r="R171" s="50"/>
    </row>
    <row r="172" spans="1:18">
      <c r="A172" s="50"/>
      <c r="B172" s="50"/>
      <c r="C172" s="50"/>
      <c r="D172" s="50"/>
      <c r="E172" s="50"/>
      <c r="F172" s="50"/>
      <c r="G172" s="50"/>
      <c r="H172" s="50"/>
      <c r="I172" s="50"/>
      <c r="J172" s="50"/>
      <c r="K172" s="50"/>
      <c r="L172" s="50"/>
      <c r="M172" s="50"/>
      <c r="N172" s="50"/>
      <c r="O172" s="50"/>
      <c r="P172" s="50"/>
      <c r="Q172" s="50"/>
      <c r="R172" s="50"/>
    </row>
    <row r="173" spans="1:18">
      <c r="A173" s="50"/>
      <c r="B173" s="50"/>
      <c r="C173" s="50"/>
      <c r="D173" s="50"/>
      <c r="E173" s="50"/>
      <c r="F173" s="50"/>
      <c r="G173" s="50"/>
      <c r="H173" s="50"/>
      <c r="I173" s="50"/>
      <c r="J173" s="50"/>
      <c r="K173" s="50"/>
      <c r="L173" s="50"/>
      <c r="M173" s="50"/>
      <c r="N173" s="50"/>
      <c r="O173" s="50"/>
      <c r="P173" s="50"/>
      <c r="Q173" s="50"/>
      <c r="R173" s="50"/>
    </row>
    <row r="174" spans="1:18">
      <c r="A174" s="50"/>
      <c r="B174" s="50"/>
      <c r="C174" s="50"/>
      <c r="D174" s="50"/>
      <c r="E174" s="50"/>
      <c r="F174" s="50"/>
      <c r="G174" s="50"/>
      <c r="H174" s="50"/>
      <c r="I174" s="50"/>
      <c r="J174" s="50"/>
      <c r="K174" s="50"/>
      <c r="L174" s="50"/>
      <c r="M174" s="50"/>
      <c r="N174" s="50"/>
      <c r="O174" s="50"/>
      <c r="P174" s="50"/>
      <c r="Q174" s="50"/>
      <c r="R174" s="50"/>
    </row>
    <row r="175" spans="1:18">
      <c r="A175" s="50"/>
      <c r="B175" s="50"/>
      <c r="C175" s="50"/>
      <c r="D175" s="50"/>
      <c r="E175" s="50"/>
      <c r="F175" s="50"/>
      <c r="G175" s="50"/>
      <c r="H175" s="50"/>
      <c r="I175" s="50"/>
      <c r="J175" s="50"/>
      <c r="K175" s="50"/>
      <c r="L175" s="50"/>
      <c r="M175" s="50"/>
      <c r="N175" s="50"/>
      <c r="O175" s="50"/>
      <c r="P175" s="50"/>
      <c r="Q175" s="50"/>
      <c r="R175" s="50"/>
    </row>
    <row r="176" spans="1:18">
      <c r="A176" s="50"/>
      <c r="B176" s="50"/>
      <c r="C176" s="50"/>
      <c r="D176" s="50"/>
      <c r="E176" s="50"/>
      <c r="F176" s="50"/>
      <c r="G176" s="50"/>
      <c r="H176" s="50"/>
      <c r="I176" s="50"/>
      <c r="J176" s="50"/>
      <c r="K176" s="50"/>
      <c r="L176" s="50"/>
      <c r="M176" s="50"/>
      <c r="N176" s="50"/>
      <c r="O176" s="50"/>
      <c r="P176" s="50"/>
      <c r="Q176" s="50"/>
      <c r="R176" s="50"/>
    </row>
    <row r="177" spans="1:18">
      <c r="A177" s="50"/>
      <c r="B177" s="50"/>
      <c r="C177" s="50"/>
      <c r="D177" s="50"/>
      <c r="E177" s="50"/>
      <c r="F177" s="50"/>
      <c r="G177" s="50"/>
      <c r="H177" s="50"/>
      <c r="I177" s="50"/>
      <c r="J177" s="50"/>
      <c r="K177" s="50"/>
      <c r="L177" s="50"/>
      <c r="M177" s="50"/>
      <c r="N177" s="50"/>
      <c r="O177" s="50"/>
      <c r="P177" s="50"/>
      <c r="Q177" s="50"/>
      <c r="R177" s="50"/>
    </row>
    <row r="178" spans="1:18">
      <c r="A178" s="50"/>
      <c r="B178" s="50"/>
      <c r="C178" s="50"/>
      <c r="D178" s="50"/>
      <c r="E178" s="50"/>
      <c r="F178" s="50"/>
      <c r="G178" s="50"/>
      <c r="H178" s="50"/>
      <c r="I178" s="50"/>
      <c r="J178" s="50"/>
      <c r="K178" s="50"/>
      <c r="L178" s="50"/>
      <c r="M178" s="50"/>
      <c r="N178" s="50"/>
      <c r="O178" s="50"/>
      <c r="P178" s="50"/>
      <c r="Q178" s="50"/>
      <c r="R178" s="50"/>
    </row>
    <row r="179" spans="1:18">
      <c r="A179" s="50"/>
      <c r="B179" s="50"/>
      <c r="C179" s="50"/>
      <c r="D179" s="50"/>
      <c r="E179" s="50"/>
      <c r="F179" s="50"/>
      <c r="G179" s="50"/>
      <c r="H179" s="50"/>
      <c r="I179" s="50"/>
      <c r="J179" s="50"/>
      <c r="K179" s="50"/>
      <c r="L179" s="50"/>
      <c r="M179" s="50"/>
      <c r="N179" s="50"/>
      <c r="O179" s="50"/>
      <c r="P179" s="50"/>
      <c r="Q179" s="50"/>
      <c r="R179" s="50"/>
    </row>
    <row r="180" spans="1:18">
      <c r="A180" s="50"/>
      <c r="B180" s="50"/>
      <c r="C180" s="50"/>
      <c r="D180" s="50"/>
      <c r="E180" s="50"/>
      <c r="F180" s="50"/>
      <c r="G180" s="50"/>
      <c r="H180" s="50"/>
      <c r="I180" s="50"/>
      <c r="J180" s="50"/>
      <c r="K180" s="50"/>
      <c r="L180" s="50"/>
      <c r="M180" s="50"/>
      <c r="N180" s="50"/>
      <c r="O180" s="50"/>
      <c r="P180" s="50"/>
      <c r="Q180" s="50"/>
      <c r="R180" s="50"/>
    </row>
    <row r="181" spans="1:18">
      <c r="A181" s="50"/>
      <c r="B181" s="50"/>
      <c r="C181" s="50"/>
      <c r="D181" s="50"/>
      <c r="E181" s="50"/>
      <c r="F181" s="50"/>
      <c r="G181" s="50"/>
      <c r="H181" s="50"/>
      <c r="I181" s="50"/>
      <c r="J181" s="50"/>
      <c r="K181" s="50"/>
      <c r="L181" s="50"/>
      <c r="M181" s="50"/>
      <c r="N181" s="50"/>
      <c r="O181" s="50"/>
      <c r="P181" s="50"/>
      <c r="Q181" s="50"/>
      <c r="R181" s="50"/>
    </row>
    <row r="182" spans="1:18">
      <c r="A182" s="50"/>
      <c r="B182" s="50"/>
      <c r="C182" s="50"/>
      <c r="D182" s="50"/>
      <c r="E182" s="50"/>
      <c r="F182" s="50"/>
      <c r="G182" s="50"/>
      <c r="H182" s="50"/>
      <c r="I182" s="50"/>
      <c r="J182" s="50"/>
      <c r="K182" s="50"/>
      <c r="L182" s="50"/>
      <c r="M182" s="50"/>
      <c r="N182" s="50"/>
      <c r="O182" s="50"/>
      <c r="P182" s="50"/>
      <c r="Q182" s="50"/>
      <c r="R182" s="50"/>
    </row>
    <row r="183" spans="1:18">
      <c r="A183" s="50"/>
      <c r="B183" s="50"/>
      <c r="C183" s="50"/>
      <c r="D183" s="50"/>
      <c r="E183" s="50"/>
      <c r="F183" s="50"/>
      <c r="G183" s="50"/>
      <c r="H183" s="50"/>
      <c r="I183" s="50"/>
      <c r="J183" s="50"/>
      <c r="K183" s="50"/>
      <c r="L183" s="50"/>
      <c r="M183" s="50"/>
      <c r="N183" s="50"/>
      <c r="O183" s="50"/>
      <c r="P183" s="50"/>
      <c r="Q183" s="50"/>
      <c r="R183" s="50"/>
    </row>
    <row r="184" spans="1:18">
      <c r="A184" s="50"/>
      <c r="B184" s="50"/>
      <c r="C184" s="50"/>
      <c r="D184" s="50"/>
      <c r="E184" s="50"/>
      <c r="F184" s="50"/>
      <c r="G184" s="50"/>
      <c r="H184" s="50"/>
      <c r="I184" s="50"/>
      <c r="J184" s="50"/>
      <c r="K184" s="50"/>
      <c r="L184" s="50"/>
      <c r="M184" s="50"/>
      <c r="N184" s="50"/>
      <c r="O184" s="50"/>
      <c r="P184" s="50"/>
      <c r="Q184" s="50"/>
      <c r="R184" s="50"/>
    </row>
    <row r="185" spans="1:18">
      <c r="A185" s="50"/>
      <c r="B185" s="50"/>
      <c r="C185" s="50"/>
      <c r="D185" s="50"/>
      <c r="E185" s="50"/>
      <c r="F185" s="50"/>
      <c r="G185" s="50"/>
      <c r="H185" s="50"/>
      <c r="I185" s="50"/>
      <c r="J185" s="50"/>
      <c r="K185" s="50"/>
      <c r="L185" s="50"/>
      <c r="M185" s="50"/>
      <c r="N185" s="50"/>
      <c r="O185" s="50"/>
      <c r="P185" s="50"/>
      <c r="Q185" s="50"/>
      <c r="R185" s="50"/>
    </row>
    <row r="186" spans="1:18">
      <c r="A186" s="50"/>
      <c r="B186" s="50"/>
      <c r="C186" s="50"/>
      <c r="D186" s="50"/>
      <c r="E186" s="50"/>
      <c r="F186" s="50"/>
      <c r="G186" s="50"/>
      <c r="H186" s="50"/>
      <c r="I186" s="50"/>
      <c r="J186" s="50"/>
      <c r="K186" s="50"/>
      <c r="L186" s="50"/>
      <c r="M186" s="50"/>
      <c r="N186" s="50"/>
      <c r="O186" s="50"/>
      <c r="P186" s="50"/>
      <c r="Q186" s="50"/>
      <c r="R186" s="50"/>
    </row>
    <row r="187" spans="1:18">
      <c r="A187" s="50"/>
      <c r="B187" s="50"/>
      <c r="C187" s="50"/>
      <c r="D187" s="50"/>
      <c r="E187" s="50"/>
      <c r="F187" s="50"/>
      <c r="G187" s="50"/>
      <c r="H187" s="50"/>
      <c r="I187" s="50"/>
      <c r="J187" s="50"/>
      <c r="K187" s="50"/>
      <c r="L187" s="50"/>
      <c r="M187" s="50"/>
      <c r="N187" s="50"/>
      <c r="O187" s="50"/>
      <c r="P187" s="50"/>
      <c r="Q187" s="50"/>
      <c r="R187" s="50"/>
    </row>
    <row r="188" spans="1:18">
      <c r="A188" s="50"/>
      <c r="B188" s="50"/>
      <c r="C188" s="50"/>
      <c r="D188" s="50"/>
      <c r="E188" s="50"/>
      <c r="F188" s="50"/>
      <c r="G188" s="50"/>
      <c r="H188" s="50"/>
      <c r="I188" s="50"/>
      <c r="J188" s="50"/>
      <c r="K188" s="50"/>
      <c r="L188" s="50"/>
      <c r="M188" s="50"/>
      <c r="N188" s="50"/>
      <c r="O188" s="50"/>
      <c r="P188" s="50"/>
      <c r="Q188" s="50"/>
      <c r="R188" s="50"/>
    </row>
    <row r="189" spans="1:18">
      <c r="A189" s="50"/>
      <c r="B189" s="50"/>
      <c r="C189" s="50"/>
      <c r="D189" s="50"/>
      <c r="E189" s="50"/>
      <c r="F189" s="50"/>
      <c r="G189" s="50"/>
      <c r="H189" s="50"/>
      <c r="I189" s="50"/>
      <c r="J189" s="50"/>
      <c r="K189" s="50"/>
      <c r="L189" s="50"/>
      <c r="M189" s="50"/>
      <c r="N189" s="50"/>
      <c r="O189" s="50"/>
      <c r="P189" s="50"/>
      <c r="Q189" s="50"/>
      <c r="R189" s="50"/>
    </row>
    <row r="190" spans="1:18">
      <c r="A190" s="50"/>
      <c r="B190" s="50"/>
      <c r="C190" s="50"/>
      <c r="D190" s="50"/>
      <c r="E190" s="50"/>
      <c r="F190" s="50"/>
      <c r="G190" s="50"/>
      <c r="H190" s="50"/>
      <c r="I190" s="50"/>
      <c r="J190" s="50"/>
      <c r="K190" s="50"/>
      <c r="L190" s="50"/>
      <c r="M190" s="50"/>
      <c r="N190" s="50"/>
      <c r="O190" s="50"/>
      <c r="P190" s="50"/>
      <c r="Q190" s="50"/>
      <c r="R190" s="50"/>
    </row>
    <row r="191" spans="1:18">
      <c r="A191" s="50"/>
      <c r="B191" s="50"/>
      <c r="C191" s="50"/>
      <c r="D191" s="50"/>
      <c r="E191" s="50"/>
      <c r="F191" s="50"/>
      <c r="G191" s="50"/>
      <c r="H191" s="50"/>
      <c r="I191" s="50"/>
      <c r="J191" s="50"/>
      <c r="K191" s="50"/>
      <c r="L191" s="50"/>
      <c r="M191" s="50"/>
      <c r="N191" s="50"/>
      <c r="O191" s="50"/>
      <c r="P191" s="50"/>
      <c r="Q191" s="50"/>
      <c r="R191" s="50"/>
    </row>
    <row r="192" spans="1:18">
      <c r="A192" s="50"/>
      <c r="B192" s="50"/>
      <c r="C192" s="50"/>
      <c r="D192" s="50"/>
      <c r="E192" s="50"/>
      <c r="F192" s="50"/>
      <c r="G192" s="50"/>
      <c r="H192" s="50"/>
      <c r="I192" s="50"/>
      <c r="J192" s="50"/>
      <c r="K192" s="50"/>
      <c r="L192" s="50"/>
      <c r="M192" s="50"/>
      <c r="N192" s="50"/>
      <c r="O192" s="50"/>
      <c r="P192" s="50"/>
      <c r="Q192" s="50"/>
      <c r="R192" s="50"/>
    </row>
    <row r="193" spans="1:18">
      <c r="A193" s="50"/>
      <c r="B193" s="50"/>
      <c r="C193" s="50"/>
      <c r="D193" s="50"/>
      <c r="E193" s="50"/>
      <c r="F193" s="50"/>
      <c r="G193" s="50"/>
      <c r="H193" s="50"/>
      <c r="I193" s="50"/>
      <c r="J193" s="50"/>
      <c r="K193" s="50"/>
      <c r="L193" s="50"/>
      <c r="M193" s="50"/>
      <c r="N193" s="50"/>
      <c r="O193" s="50"/>
      <c r="P193" s="50"/>
      <c r="Q193" s="50"/>
      <c r="R193" s="50"/>
    </row>
    <row r="194" spans="1:18">
      <c r="A194" s="50"/>
      <c r="B194" s="50"/>
      <c r="C194" s="50"/>
      <c r="D194" s="50"/>
      <c r="E194" s="50"/>
      <c r="F194" s="50"/>
      <c r="G194" s="50"/>
      <c r="H194" s="50"/>
      <c r="I194" s="50"/>
      <c r="J194" s="50"/>
      <c r="K194" s="50"/>
      <c r="L194" s="50"/>
      <c r="M194" s="50"/>
      <c r="N194" s="50"/>
      <c r="O194" s="50"/>
      <c r="P194" s="50"/>
      <c r="Q194" s="50"/>
      <c r="R194" s="50"/>
    </row>
    <row r="195" spans="1:18">
      <c r="A195" s="50"/>
      <c r="B195" s="50"/>
      <c r="C195" s="50"/>
      <c r="D195" s="50"/>
      <c r="E195" s="50"/>
      <c r="F195" s="50"/>
      <c r="G195" s="50"/>
      <c r="H195" s="50"/>
      <c r="I195" s="50"/>
      <c r="J195" s="50"/>
      <c r="K195" s="50"/>
      <c r="L195" s="50"/>
      <c r="M195" s="50"/>
      <c r="N195" s="50"/>
      <c r="O195" s="50"/>
      <c r="P195" s="50"/>
      <c r="Q195" s="50"/>
      <c r="R195" s="50"/>
    </row>
    <row r="196" spans="1:18">
      <c r="A196" s="50"/>
      <c r="B196" s="50"/>
      <c r="C196" s="50"/>
      <c r="D196" s="50"/>
      <c r="E196" s="50"/>
      <c r="F196" s="50"/>
      <c r="G196" s="50"/>
      <c r="H196" s="50"/>
      <c r="I196" s="50"/>
      <c r="J196" s="50"/>
      <c r="K196" s="50"/>
      <c r="L196" s="50"/>
      <c r="M196" s="50"/>
      <c r="N196" s="50"/>
      <c r="O196" s="50"/>
      <c r="P196" s="50"/>
      <c r="Q196" s="50"/>
      <c r="R196" s="50"/>
    </row>
    <row r="197" spans="1:18">
      <c r="A197" s="50"/>
      <c r="B197" s="50"/>
      <c r="C197" s="50"/>
      <c r="D197" s="50"/>
      <c r="E197" s="50"/>
      <c r="F197" s="50"/>
      <c r="G197" s="50"/>
      <c r="H197" s="50"/>
      <c r="I197" s="50"/>
      <c r="J197" s="50"/>
      <c r="K197" s="50"/>
      <c r="L197" s="50"/>
      <c r="M197" s="50"/>
      <c r="N197" s="50"/>
      <c r="O197" s="50"/>
      <c r="P197" s="50"/>
      <c r="Q197" s="50"/>
      <c r="R197" s="50"/>
    </row>
    <row r="198" spans="1:18">
      <c r="A198" s="50"/>
      <c r="B198" s="50"/>
      <c r="C198" s="50"/>
      <c r="D198" s="50"/>
      <c r="E198" s="50"/>
      <c r="F198" s="50"/>
      <c r="G198" s="50"/>
      <c r="H198" s="50"/>
      <c r="I198" s="50"/>
      <c r="J198" s="50"/>
      <c r="K198" s="50"/>
      <c r="L198" s="50"/>
      <c r="M198" s="50"/>
      <c r="N198" s="50"/>
      <c r="O198" s="50"/>
      <c r="P198" s="50"/>
      <c r="Q198" s="50"/>
      <c r="R198" s="50"/>
    </row>
    <row r="199" spans="1:18">
      <c r="A199" s="50"/>
      <c r="B199" s="50"/>
      <c r="C199" s="50"/>
      <c r="D199" s="50"/>
      <c r="E199" s="50"/>
      <c r="F199" s="50"/>
      <c r="G199" s="50"/>
      <c r="H199" s="50"/>
      <c r="I199" s="50"/>
      <c r="J199" s="50"/>
      <c r="K199" s="50"/>
      <c r="L199" s="50"/>
      <c r="M199" s="50"/>
      <c r="N199" s="50"/>
      <c r="O199" s="50"/>
      <c r="P199" s="50"/>
      <c r="Q199" s="50"/>
      <c r="R199" s="50"/>
    </row>
    <row r="200" spans="1:18">
      <c r="A200" s="50"/>
      <c r="B200" s="50"/>
      <c r="C200" s="50"/>
      <c r="D200" s="50"/>
      <c r="E200" s="50"/>
      <c r="F200" s="50"/>
      <c r="G200" s="50"/>
      <c r="H200" s="50"/>
      <c r="I200" s="50"/>
      <c r="J200" s="50"/>
      <c r="K200" s="50"/>
      <c r="L200" s="50"/>
      <c r="M200" s="50"/>
      <c r="N200" s="50"/>
      <c r="O200" s="50"/>
      <c r="P200" s="50"/>
      <c r="Q200" s="50"/>
      <c r="R200" s="50"/>
    </row>
  </sheetData>
  <mergeCells count="10">
    <mergeCell ref="A1:F1"/>
    <mergeCell ref="A2:F2"/>
    <mergeCell ref="A10:B10"/>
    <mergeCell ref="A11:F11"/>
    <mergeCell ref="A4:A6"/>
    <mergeCell ref="A7:A8"/>
    <mergeCell ref="H5:H6"/>
    <mergeCell ref="I5:I6"/>
    <mergeCell ref="J5:J6"/>
    <mergeCell ref="H1:J2"/>
  </mergeCells>
  <dataValidations count="1">
    <dataValidation type="list" allowBlank="1" showInputMessage="1" showErrorMessage="1" error="请输入一个列表中的值" sqref="I5" errorStyle="warning">
      <formula1>"0%,10%,15%"</formula1>
    </dataValidation>
  </dataValidation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FF00"/>
  </sheetPr>
  <dimension ref="A1:R200"/>
  <sheetViews>
    <sheetView showGridLines="0" workbookViewId="0">
      <pane xSplit="1" ySplit="3" topLeftCell="B4" activePane="bottomRight" state="frozen"/>
      <selection/>
      <selection pane="topRight"/>
      <selection pane="bottomLeft"/>
      <selection pane="bottomRight" activeCell="A1" sqref="A1:G1"/>
    </sheetView>
  </sheetViews>
  <sheetFormatPr defaultColWidth="9" defaultRowHeight="17.6"/>
  <cols>
    <col min="1" max="1" width="51.5" customWidth="1"/>
    <col min="2" max="2" width="15.5" customWidth="1"/>
    <col min="3" max="3" width="18.8303571428571" customWidth="1"/>
    <col min="4" max="4" width="13.5" customWidth="1"/>
    <col min="5" max="6" width="15.1696428571429" customWidth="1"/>
    <col min="7" max="7" width="32.1696428571429" customWidth="1"/>
    <col min="8" max="18" width="8.66964285714286" customWidth="1"/>
  </cols>
  <sheetData>
    <row r="1" spans="1:18">
      <c r="A1" s="1" t="s">
        <v>30</v>
      </c>
      <c r="B1" s="2"/>
      <c r="C1" s="2"/>
      <c r="D1" s="2"/>
      <c r="E1" s="2"/>
      <c r="F1" s="2"/>
      <c r="G1" s="24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>
      <c r="A2" s="3" t="s">
        <v>1</v>
      </c>
      <c r="B2" s="4"/>
      <c r="C2" s="4"/>
      <c r="D2" s="4"/>
      <c r="E2" s="4"/>
      <c r="F2" s="4"/>
      <c r="G2" s="26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ht="27" customHeight="1" spans="1:18">
      <c r="A3" s="5" t="s">
        <v>18</v>
      </c>
      <c r="B3" s="5" t="s">
        <v>31</v>
      </c>
      <c r="C3" s="6" t="s">
        <v>32</v>
      </c>
      <c r="D3" s="6" t="s">
        <v>33</v>
      </c>
      <c r="E3" s="5" t="s">
        <v>34</v>
      </c>
      <c r="F3" s="5" t="s">
        <v>5</v>
      </c>
      <c r="G3" s="5" t="s">
        <v>20</v>
      </c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</row>
    <row r="4" ht="34" customHeight="1" spans="1:18">
      <c r="A4" s="23" t="s">
        <v>35</v>
      </c>
      <c r="B4" s="8"/>
      <c r="C4" s="9" t="s">
        <v>36</v>
      </c>
      <c r="D4" s="10"/>
      <c r="E4" s="27">
        <f>E5+E10+E15</f>
        <v>0</v>
      </c>
      <c r="F4" s="27">
        <f>F5+F10+F15</f>
        <v>0</v>
      </c>
      <c r="G4" s="22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</row>
    <row r="5" ht="25" hidden="1" customHeight="1" outlineLevel="1" spans="1:18">
      <c r="A5" s="11" t="s">
        <v>37</v>
      </c>
      <c r="B5" s="12">
        <f>$B$4*C5</f>
        <v>0</v>
      </c>
      <c r="C5" s="13">
        <f>SUM(C6:C9)</f>
        <v>0</v>
      </c>
      <c r="D5" s="14" t="s">
        <v>38</v>
      </c>
      <c r="E5" s="13">
        <f>SUM(E6:E9)</f>
        <v>0</v>
      </c>
      <c r="F5" s="13">
        <f>SUM(F6:F9)</f>
        <v>0</v>
      </c>
      <c r="G5" s="28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</row>
    <row r="6" ht="20" hidden="1" customHeight="1" outlineLevel="2" spans="1:18">
      <c r="A6" s="15" t="s">
        <v>39</v>
      </c>
      <c r="B6" s="16">
        <f>$B$4*C6</f>
        <v>0</v>
      </c>
      <c r="C6" s="17"/>
      <c r="D6" s="18">
        <v>0.13</v>
      </c>
      <c r="E6" s="16">
        <f>B6/(1+D6)</f>
        <v>0</v>
      </c>
      <c r="F6" s="16">
        <f>E6*D6</f>
        <v>0</v>
      </c>
      <c r="G6" s="29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</row>
    <row r="7" ht="20" hidden="1" customHeight="1" outlineLevel="2" spans="1:18">
      <c r="A7" s="15" t="s">
        <v>40</v>
      </c>
      <c r="B7" s="16">
        <f>$B$4*C7</f>
        <v>0</v>
      </c>
      <c r="C7" s="17"/>
      <c r="D7" s="18">
        <v>0.03</v>
      </c>
      <c r="E7" s="16">
        <f>B7/(1+D7)</f>
        <v>0</v>
      </c>
      <c r="F7" s="16">
        <f>E7*D7</f>
        <v>0</v>
      </c>
      <c r="G7" s="29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</row>
    <row r="8" ht="20" hidden="1" customHeight="1" outlineLevel="2" spans="1:18">
      <c r="A8" s="15" t="s">
        <v>41</v>
      </c>
      <c r="B8" s="16">
        <f>$B$4*C8</f>
        <v>0</v>
      </c>
      <c r="C8" s="17"/>
      <c r="D8" s="18">
        <v>0.01</v>
      </c>
      <c r="E8" s="16">
        <f>B8/(1+D8)</f>
        <v>0</v>
      </c>
      <c r="F8" s="16">
        <f>E8*D8</f>
        <v>0</v>
      </c>
      <c r="G8" s="29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</row>
    <row r="9" ht="20" hidden="1" customHeight="1" outlineLevel="2" spans="1:18">
      <c r="A9" s="15" t="s">
        <v>42</v>
      </c>
      <c r="B9" s="16">
        <f>$B$4*C9</f>
        <v>0</v>
      </c>
      <c r="C9" s="17"/>
      <c r="D9" s="18" t="s">
        <v>38</v>
      </c>
      <c r="E9" s="16">
        <f>B9</f>
        <v>0</v>
      </c>
      <c r="F9" s="16">
        <v>0</v>
      </c>
      <c r="G9" s="29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</row>
    <row r="10" ht="25" hidden="1" customHeight="1" outlineLevel="1" spans="1:18">
      <c r="A10" s="19" t="s">
        <v>43</v>
      </c>
      <c r="B10" s="12">
        <f>$B$4*C10</f>
        <v>0</v>
      </c>
      <c r="C10" s="12">
        <f>SUM(C11:C14)</f>
        <v>0</v>
      </c>
      <c r="D10" s="20" t="s">
        <v>38</v>
      </c>
      <c r="E10" s="12">
        <f>SUM(E11:E14)</f>
        <v>0</v>
      </c>
      <c r="F10" s="12">
        <f>SUM(F11:F14)</f>
        <v>0</v>
      </c>
      <c r="G10" s="28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</row>
    <row r="11" ht="20" hidden="1" customHeight="1" outlineLevel="2" spans="1:18">
      <c r="A11" s="15" t="s">
        <v>44</v>
      </c>
      <c r="B11" s="16">
        <f>$B$4*C11</f>
        <v>0</v>
      </c>
      <c r="C11" s="17"/>
      <c r="D11" s="18">
        <v>0.13</v>
      </c>
      <c r="E11" s="16">
        <f>B11/(1+D11)</f>
        <v>0</v>
      </c>
      <c r="F11" s="16">
        <f>E11*D11</f>
        <v>0</v>
      </c>
      <c r="G11" s="29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</row>
    <row r="12" ht="20" hidden="1" customHeight="1" outlineLevel="2" spans="1:18">
      <c r="A12" s="15" t="s">
        <v>45</v>
      </c>
      <c r="B12" s="16">
        <f>$B$4*C12</f>
        <v>0</v>
      </c>
      <c r="C12" s="17"/>
      <c r="D12" s="18">
        <v>0.03</v>
      </c>
      <c r="E12" s="16">
        <f>B12/(1+D12)</f>
        <v>0</v>
      </c>
      <c r="F12" s="16">
        <f>E12*D12</f>
        <v>0</v>
      </c>
      <c r="G12" s="29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</row>
    <row r="13" ht="20" hidden="1" customHeight="1" outlineLevel="2" spans="1:18">
      <c r="A13" s="15" t="s">
        <v>46</v>
      </c>
      <c r="B13" s="16">
        <f>$B$4*C13</f>
        <v>0</v>
      </c>
      <c r="C13" s="17"/>
      <c r="D13" s="18">
        <v>0.01</v>
      </c>
      <c r="E13" s="16">
        <f>B13/(1+D13)</f>
        <v>0</v>
      </c>
      <c r="F13" s="16">
        <f>E13*D13</f>
        <v>0</v>
      </c>
      <c r="G13" s="29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</row>
    <row r="14" ht="20" hidden="1" customHeight="1" outlineLevel="2" spans="1:18">
      <c r="A14" s="15" t="s">
        <v>47</v>
      </c>
      <c r="B14" s="16">
        <f>$B$4*C14</f>
        <v>0</v>
      </c>
      <c r="C14" s="17"/>
      <c r="D14" s="18" t="s">
        <v>38</v>
      </c>
      <c r="E14" s="16">
        <f>B14</f>
        <v>0</v>
      </c>
      <c r="F14" s="16">
        <v>0</v>
      </c>
      <c r="G14" s="29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</row>
    <row r="15" ht="25" hidden="1" customHeight="1" outlineLevel="1" spans="1:18">
      <c r="A15" s="19" t="s">
        <v>48</v>
      </c>
      <c r="B15" s="12">
        <f>$B$4*C15</f>
        <v>0</v>
      </c>
      <c r="C15" s="21">
        <f>1-C10-C5</f>
        <v>1</v>
      </c>
      <c r="D15" s="13" t="s">
        <v>38</v>
      </c>
      <c r="E15" s="12">
        <f>B15</f>
        <v>0</v>
      </c>
      <c r="F15" s="12">
        <v>0</v>
      </c>
      <c r="G15" s="28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</row>
    <row r="16" ht="34" customHeight="1" spans="1:18">
      <c r="A16" s="23" t="s">
        <v>49</v>
      </c>
      <c r="B16" s="8"/>
      <c r="C16" s="9" t="s">
        <v>36</v>
      </c>
      <c r="D16" s="22"/>
      <c r="E16" s="27">
        <f>E17+E22+E27</f>
        <v>0</v>
      </c>
      <c r="F16" s="27">
        <f>F17+F22+F27</f>
        <v>0</v>
      </c>
      <c r="G16" s="22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</row>
    <row r="17" ht="25" hidden="1" customHeight="1" outlineLevel="1" spans="1:18">
      <c r="A17" s="11" t="s">
        <v>37</v>
      </c>
      <c r="B17" s="12">
        <f t="shared" ref="B17:B27" si="0">$B$16*C17</f>
        <v>0</v>
      </c>
      <c r="C17" s="13">
        <f>SUM(C18:C21)</f>
        <v>0</v>
      </c>
      <c r="D17" s="14" t="s">
        <v>38</v>
      </c>
      <c r="E17" s="13">
        <f>SUM(E18:E21)</f>
        <v>0</v>
      </c>
      <c r="F17" s="13">
        <f>SUM(F18:F21)</f>
        <v>0</v>
      </c>
      <c r="G17" s="28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</row>
    <row r="18" ht="20" hidden="1" customHeight="1" outlineLevel="2" spans="1:18">
      <c r="A18" s="15" t="s">
        <v>39</v>
      </c>
      <c r="B18" s="16">
        <f t="shared" si="0"/>
        <v>0</v>
      </c>
      <c r="C18" s="17"/>
      <c r="D18" s="18">
        <v>0.13</v>
      </c>
      <c r="E18" s="16">
        <f>B18/(1+D18)</f>
        <v>0</v>
      </c>
      <c r="F18" s="16">
        <f>E18*D18</f>
        <v>0</v>
      </c>
      <c r="G18" s="29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</row>
    <row r="19" ht="20" hidden="1" customHeight="1" outlineLevel="2" spans="1:18">
      <c r="A19" s="15" t="s">
        <v>40</v>
      </c>
      <c r="B19" s="16">
        <f t="shared" si="0"/>
        <v>0</v>
      </c>
      <c r="C19" s="17"/>
      <c r="D19" s="18">
        <v>0.03</v>
      </c>
      <c r="E19" s="16">
        <f>B19/(1+D19)</f>
        <v>0</v>
      </c>
      <c r="F19" s="16">
        <f>E19*D19</f>
        <v>0</v>
      </c>
      <c r="G19" s="29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</row>
    <row r="20" ht="20" hidden="1" customHeight="1" outlineLevel="2" spans="1:18">
      <c r="A20" s="15" t="s">
        <v>41</v>
      </c>
      <c r="B20" s="16">
        <f t="shared" si="0"/>
        <v>0</v>
      </c>
      <c r="C20" s="17"/>
      <c r="D20" s="18">
        <v>0.01</v>
      </c>
      <c r="E20" s="16">
        <f>B20/(1+D20)</f>
        <v>0</v>
      </c>
      <c r="F20" s="16">
        <f>E20*D20</f>
        <v>0</v>
      </c>
      <c r="G20" s="29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</row>
    <row r="21" ht="20" hidden="1" customHeight="1" outlineLevel="2" spans="1:18">
      <c r="A21" s="15" t="s">
        <v>42</v>
      </c>
      <c r="B21" s="16">
        <f t="shared" si="0"/>
        <v>0</v>
      </c>
      <c r="C21" s="17"/>
      <c r="D21" s="18" t="s">
        <v>38</v>
      </c>
      <c r="E21" s="16">
        <f>B21</f>
        <v>0</v>
      </c>
      <c r="F21" s="16">
        <v>0</v>
      </c>
      <c r="G21" s="29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</row>
    <row r="22" ht="25" hidden="1" customHeight="1" outlineLevel="1" spans="1:18">
      <c r="A22" s="19" t="s">
        <v>43</v>
      </c>
      <c r="B22" s="12">
        <f t="shared" si="0"/>
        <v>0</v>
      </c>
      <c r="C22" s="12">
        <f>SUM(C23:C26)</f>
        <v>0</v>
      </c>
      <c r="D22" s="20" t="s">
        <v>38</v>
      </c>
      <c r="E22" s="12">
        <f>SUM(E23:E26)</f>
        <v>0</v>
      </c>
      <c r="F22" s="12">
        <f>SUM(F23:F26)</f>
        <v>0</v>
      </c>
      <c r="G22" s="28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</row>
    <row r="23" ht="20" hidden="1" customHeight="1" outlineLevel="2" spans="1:18">
      <c r="A23" s="15" t="s">
        <v>44</v>
      </c>
      <c r="B23" s="16">
        <f t="shared" si="0"/>
        <v>0</v>
      </c>
      <c r="C23" s="17"/>
      <c r="D23" s="18">
        <v>0.13</v>
      </c>
      <c r="E23" s="16">
        <f>B23/(1+D23)</f>
        <v>0</v>
      </c>
      <c r="F23" s="16">
        <f>E23*D23</f>
        <v>0</v>
      </c>
      <c r="G23" s="29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</row>
    <row r="24" ht="20" hidden="1" customHeight="1" outlineLevel="2" spans="1:18">
      <c r="A24" s="15" t="s">
        <v>45</v>
      </c>
      <c r="B24" s="16">
        <f t="shared" si="0"/>
        <v>0</v>
      </c>
      <c r="C24" s="17"/>
      <c r="D24" s="18">
        <v>0.03</v>
      </c>
      <c r="E24" s="16">
        <f>B24/(1+D24)</f>
        <v>0</v>
      </c>
      <c r="F24" s="16">
        <f>E24*D24</f>
        <v>0</v>
      </c>
      <c r="G24" s="29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</row>
    <row r="25" ht="20" hidden="1" customHeight="1" outlineLevel="2" spans="1:18">
      <c r="A25" s="15" t="s">
        <v>46</v>
      </c>
      <c r="B25" s="16">
        <f t="shared" si="0"/>
        <v>0</v>
      </c>
      <c r="C25" s="17"/>
      <c r="D25" s="18">
        <v>0.01</v>
      </c>
      <c r="E25" s="16">
        <f>B25/(1+D25)</f>
        <v>0</v>
      </c>
      <c r="F25" s="16">
        <f>E25*D25</f>
        <v>0</v>
      </c>
      <c r="G25" s="29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</row>
    <row r="26" ht="20" hidden="1" customHeight="1" outlineLevel="2" spans="1:18">
      <c r="A26" s="15" t="s">
        <v>47</v>
      </c>
      <c r="B26" s="16">
        <f t="shared" si="0"/>
        <v>0</v>
      </c>
      <c r="C26" s="17"/>
      <c r="D26" s="18" t="s">
        <v>38</v>
      </c>
      <c r="E26" s="16">
        <f>B26</f>
        <v>0</v>
      </c>
      <c r="F26" s="16">
        <v>0</v>
      </c>
      <c r="G26" s="29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</row>
    <row r="27" ht="25" hidden="1" customHeight="1" outlineLevel="1" spans="1:18">
      <c r="A27" s="19" t="s">
        <v>48</v>
      </c>
      <c r="B27" s="12">
        <f t="shared" si="0"/>
        <v>0</v>
      </c>
      <c r="C27" s="21">
        <f>1-C17-C22</f>
        <v>1</v>
      </c>
      <c r="D27" s="13" t="s">
        <v>38</v>
      </c>
      <c r="E27" s="12">
        <f>B27</f>
        <v>0</v>
      </c>
      <c r="F27" s="12">
        <v>0</v>
      </c>
      <c r="G27" s="28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</row>
    <row r="28" ht="34" customHeight="1" spans="1:18">
      <c r="A28" s="23" t="s">
        <v>50</v>
      </c>
      <c r="B28" s="8"/>
      <c r="C28" s="9" t="s">
        <v>36</v>
      </c>
      <c r="D28" s="22"/>
      <c r="E28" s="27">
        <f>E29+E35+E41</f>
        <v>0</v>
      </c>
      <c r="F28" s="27">
        <f>F29+F35+F41</f>
        <v>0</v>
      </c>
      <c r="G28" s="22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</row>
    <row r="29" ht="25" hidden="1" customHeight="1" outlineLevel="1" spans="1:18">
      <c r="A29" s="11" t="s">
        <v>37</v>
      </c>
      <c r="B29" s="12">
        <f t="shared" ref="B29:B41" si="1">$B$28*C29</f>
        <v>0</v>
      </c>
      <c r="C29" s="13">
        <f>SUM(C30:C34)</f>
        <v>0</v>
      </c>
      <c r="D29" s="14" t="s">
        <v>38</v>
      </c>
      <c r="E29" s="13">
        <f>SUM(E30:E34)</f>
        <v>0</v>
      </c>
      <c r="F29" s="13">
        <f>SUM(F30:F34)</f>
        <v>0</v>
      </c>
      <c r="G29" s="28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</row>
    <row r="30" ht="20" hidden="1" customHeight="1" outlineLevel="2" spans="1:18">
      <c r="A30" s="15" t="s">
        <v>39</v>
      </c>
      <c r="B30" s="16">
        <f t="shared" si="1"/>
        <v>0</v>
      </c>
      <c r="C30" s="17"/>
      <c r="D30" s="18">
        <v>0.13</v>
      </c>
      <c r="E30" s="16">
        <f>B30/(1+D30)</f>
        <v>0</v>
      </c>
      <c r="F30" s="16">
        <f>E30*D30</f>
        <v>0</v>
      </c>
      <c r="G30" s="29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</row>
    <row r="31" ht="20" hidden="1" customHeight="1" outlineLevel="2" spans="1:18">
      <c r="A31" s="15" t="s">
        <v>51</v>
      </c>
      <c r="B31" s="16">
        <f t="shared" si="1"/>
        <v>0</v>
      </c>
      <c r="C31" s="17"/>
      <c r="D31" s="18">
        <v>0.09</v>
      </c>
      <c r="E31" s="16">
        <f>B31/(1+D31)</f>
        <v>0</v>
      </c>
      <c r="F31" s="16">
        <f>E31*D31</f>
        <v>0</v>
      </c>
      <c r="G31" s="29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</row>
    <row r="32" ht="20" hidden="1" customHeight="1" outlineLevel="2" spans="1:18">
      <c r="A32" s="15" t="s">
        <v>52</v>
      </c>
      <c r="B32" s="16">
        <f t="shared" si="1"/>
        <v>0</v>
      </c>
      <c r="C32" s="17"/>
      <c r="D32" s="18">
        <v>0.03</v>
      </c>
      <c r="E32" s="16">
        <f>B32/(1+D32)</f>
        <v>0</v>
      </c>
      <c r="F32" s="16">
        <f>E32*D32</f>
        <v>0</v>
      </c>
      <c r="G32" s="29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</row>
    <row r="33" ht="20" hidden="1" customHeight="1" outlineLevel="2" spans="1:18">
      <c r="A33" s="15" t="s">
        <v>53</v>
      </c>
      <c r="B33" s="16">
        <f t="shared" si="1"/>
        <v>0</v>
      </c>
      <c r="C33" s="17"/>
      <c r="D33" s="18">
        <v>0.01</v>
      </c>
      <c r="E33" s="16">
        <f>B33/(1+D33)</f>
        <v>0</v>
      </c>
      <c r="F33" s="16">
        <f>E33*D33</f>
        <v>0</v>
      </c>
      <c r="G33" s="29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</row>
    <row r="34" ht="20" hidden="1" customHeight="1" outlineLevel="2" spans="1:18">
      <c r="A34" s="15" t="s">
        <v>54</v>
      </c>
      <c r="B34" s="16">
        <f t="shared" si="1"/>
        <v>0</v>
      </c>
      <c r="C34" s="17"/>
      <c r="D34" s="18" t="s">
        <v>38</v>
      </c>
      <c r="E34" s="16">
        <v>0</v>
      </c>
      <c r="F34" s="16">
        <v>0</v>
      </c>
      <c r="G34" s="29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</row>
    <row r="35" ht="25" hidden="1" customHeight="1" outlineLevel="1" spans="1:18">
      <c r="A35" s="19" t="s">
        <v>43</v>
      </c>
      <c r="B35" s="12">
        <f t="shared" si="1"/>
        <v>0</v>
      </c>
      <c r="C35" s="12">
        <f>SUM(C36:C40)</f>
        <v>0</v>
      </c>
      <c r="D35" s="13" t="s">
        <v>38</v>
      </c>
      <c r="E35" s="12">
        <f>SUM(E36:E40)</f>
        <v>0</v>
      </c>
      <c r="F35" s="12">
        <f>SUM(F36:F40)</f>
        <v>0</v>
      </c>
      <c r="G35" s="12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</row>
    <row r="36" ht="20" hidden="1" customHeight="1" outlineLevel="2" spans="1:18">
      <c r="A36" s="15" t="s">
        <v>44</v>
      </c>
      <c r="B36" s="16">
        <f t="shared" si="1"/>
        <v>0</v>
      </c>
      <c r="C36" s="17"/>
      <c r="D36" s="18">
        <v>0.13</v>
      </c>
      <c r="E36" s="16">
        <f>B36/(1+D36)</f>
        <v>0</v>
      </c>
      <c r="F36" s="16">
        <f>E36*D36</f>
        <v>0</v>
      </c>
      <c r="G36" s="29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</row>
    <row r="37" ht="20" hidden="1" customHeight="1" outlineLevel="2" spans="1:18">
      <c r="A37" s="15" t="s">
        <v>55</v>
      </c>
      <c r="B37" s="16">
        <f t="shared" si="1"/>
        <v>0</v>
      </c>
      <c r="C37" s="17"/>
      <c r="D37" s="18">
        <v>0.09</v>
      </c>
      <c r="E37" s="16">
        <f>B37/(1+D37)</f>
        <v>0</v>
      </c>
      <c r="F37" s="16">
        <f>E37*D37</f>
        <v>0</v>
      </c>
      <c r="G37" s="29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</row>
    <row r="38" ht="20" hidden="1" customHeight="1" outlineLevel="2" spans="1:18">
      <c r="A38" s="15" t="s">
        <v>56</v>
      </c>
      <c r="B38" s="16">
        <f t="shared" si="1"/>
        <v>0</v>
      </c>
      <c r="C38" s="17"/>
      <c r="D38" s="18">
        <v>0.03</v>
      </c>
      <c r="E38" s="16">
        <f>B38/(1+D38)</f>
        <v>0</v>
      </c>
      <c r="F38" s="16">
        <f>E38*D38</f>
        <v>0</v>
      </c>
      <c r="G38" s="29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</row>
    <row r="39" ht="20" hidden="1" customHeight="1" outlineLevel="2" spans="1:18">
      <c r="A39" s="15" t="s">
        <v>57</v>
      </c>
      <c r="B39" s="16">
        <f t="shared" si="1"/>
        <v>0</v>
      </c>
      <c r="C39" s="17"/>
      <c r="D39" s="18">
        <v>0.01</v>
      </c>
      <c r="E39" s="16">
        <f>B39/(1+D39)</f>
        <v>0</v>
      </c>
      <c r="F39" s="16">
        <f>E39*D39</f>
        <v>0</v>
      </c>
      <c r="G39" s="29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</row>
    <row r="40" ht="20" hidden="1" customHeight="1" outlineLevel="2" spans="1:18">
      <c r="A40" s="15" t="s">
        <v>47</v>
      </c>
      <c r="B40" s="16">
        <f t="shared" si="1"/>
        <v>0</v>
      </c>
      <c r="C40" s="17"/>
      <c r="D40" s="18" t="s">
        <v>38</v>
      </c>
      <c r="E40" s="16">
        <v>0</v>
      </c>
      <c r="F40" s="16">
        <v>0</v>
      </c>
      <c r="G40" s="29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</row>
    <row r="41" ht="25" hidden="1" customHeight="1" outlineLevel="1" spans="1:18">
      <c r="A41" s="19" t="s">
        <v>48</v>
      </c>
      <c r="B41" s="12">
        <f t="shared" si="1"/>
        <v>0</v>
      </c>
      <c r="C41" s="21">
        <f>1-C29-C35</f>
        <v>1</v>
      </c>
      <c r="D41" s="13" t="s">
        <v>38</v>
      </c>
      <c r="E41" s="12">
        <f>B41</f>
        <v>0</v>
      </c>
      <c r="F41" s="12">
        <v>0</v>
      </c>
      <c r="G41" s="28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</row>
    <row r="42" ht="34" customHeight="1" spans="1:18">
      <c r="A42" s="23" t="s">
        <v>58</v>
      </c>
      <c r="B42" s="8"/>
      <c r="C42" s="9" t="s">
        <v>36</v>
      </c>
      <c r="D42" s="22"/>
      <c r="E42" s="27">
        <f>E43+E50+E57</f>
        <v>0</v>
      </c>
      <c r="F42" s="27">
        <f>F43+F50+F57</f>
        <v>0</v>
      </c>
      <c r="G42" s="22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</row>
    <row r="43" ht="25" hidden="1" customHeight="1" outlineLevel="1" spans="1:18">
      <c r="A43" s="11" t="s">
        <v>37</v>
      </c>
      <c r="B43" s="12">
        <f t="shared" ref="B43:B57" si="2">$B$42*C43</f>
        <v>0</v>
      </c>
      <c r="C43" s="13">
        <f>SUM(C44:C49)</f>
        <v>0</v>
      </c>
      <c r="D43" s="14" t="s">
        <v>38</v>
      </c>
      <c r="E43" s="13">
        <f>SUM(E44:E49)</f>
        <v>0</v>
      </c>
      <c r="F43" s="13">
        <f>SUM(F44:F49)</f>
        <v>0</v>
      </c>
      <c r="G43" s="28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</row>
    <row r="44" ht="20" hidden="1" customHeight="1" outlineLevel="2" spans="1:18">
      <c r="A44" s="15" t="s">
        <v>39</v>
      </c>
      <c r="B44" s="16">
        <f t="shared" si="2"/>
        <v>0</v>
      </c>
      <c r="C44" s="17"/>
      <c r="D44" s="18">
        <v>0.13</v>
      </c>
      <c r="E44" s="16">
        <f>B44/(1+D44)</f>
        <v>0</v>
      </c>
      <c r="F44" s="16">
        <f>E44*D44</f>
        <v>0</v>
      </c>
      <c r="G44" s="29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</row>
    <row r="45" ht="20" hidden="1" customHeight="1" outlineLevel="2" spans="1:18">
      <c r="A45" s="15" t="s">
        <v>51</v>
      </c>
      <c r="B45" s="16">
        <f t="shared" si="2"/>
        <v>0</v>
      </c>
      <c r="C45" s="17"/>
      <c r="D45" s="18">
        <v>0.09</v>
      </c>
      <c r="E45" s="16">
        <f>B45/(1+D45)</f>
        <v>0</v>
      </c>
      <c r="F45" s="16">
        <f>E45*D45</f>
        <v>0</v>
      </c>
      <c r="G45" s="29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</row>
    <row r="46" ht="20" hidden="1" customHeight="1" outlineLevel="2" spans="1:18">
      <c r="A46" s="15" t="s">
        <v>59</v>
      </c>
      <c r="B46" s="16">
        <f t="shared" si="2"/>
        <v>0</v>
      </c>
      <c r="C46" s="17"/>
      <c r="D46" s="30">
        <v>0.06</v>
      </c>
      <c r="E46" s="16">
        <f>B46/(1+D46)</f>
        <v>0</v>
      </c>
      <c r="F46" s="16">
        <f>E46*D46</f>
        <v>0</v>
      </c>
      <c r="G46" s="29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</row>
    <row r="47" ht="20" hidden="1" customHeight="1" outlineLevel="2" spans="1:18">
      <c r="A47" s="15" t="s">
        <v>60</v>
      </c>
      <c r="B47" s="16">
        <f t="shared" si="2"/>
        <v>0</v>
      </c>
      <c r="C47" s="17"/>
      <c r="D47" s="18">
        <v>0.03</v>
      </c>
      <c r="E47" s="16">
        <f>B46/(1+D47)</f>
        <v>0</v>
      </c>
      <c r="F47" s="16">
        <f>E47*D47</f>
        <v>0</v>
      </c>
      <c r="G47" s="29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</row>
    <row r="48" ht="20" hidden="1" customHeight="1" outlineLevel="2" spans="1:18">
      <c r="A48" s="15" t="s">
        <v>61</v>
      </c>
      <c r="B48" s="16">
        <f t="shared" si="2"/>
        <v>0</v>
      </c>
      <c r="C48" s="17"/>
      <c r="D48" s="18">
        <v>0.01</v>
      </c>
      <c r="E48" s="16">
        <f>B47/(1+D48)</f>
        <v>0</v>
      </c>
      <c r="F48" s="16">
        <f>E48*D48</f>
        <v>0</v>
      </c>
      <c r="G48" s="29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</row>
    <row r="49" ht="20" hidden="1" customHeight="1" outlineLevel="2" spans="1:18">
      <c r="A49" s="15" t="s">
        <v>62</v>
      </c>
      <c r="B49" s="16">
        <f t="shared" si="2"/>
        <v>0</v>
      </c>
      <c r="C49" s="17"/>
      <c r="D49" s="18" t="s">
        <v>38</v>
      </c>
      <c r="E49" s="16">
        <v>0</v>
      </c>
      <c r="F49" s="16">
        <v>0</v>
      </c>
      <c r="G49" s="29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</row>
    <row r="50" ht="25" hidden="1" customHeight="1" outlineLevel="1" spans="1:18">
      <c r="A50" s="19" t="s">
        <v>43</v>
      </c>
      <c r="B50" s="12">
        <f t="shared" si="2"/>
        <v>0</v>
      </c>
      <c r="C50" s="12">
        <f>SUM(C51:C56)</f>
        <v>0</v>
      </c>
      <c r="D50" s="13" t="s">
        <v>38</v>
      </c>
      <c r="E50" s="12">
        <f>SUM(E51:E56)</f>
        <v>0</v>
      </c>
      <c r="F50" s="12">
        <f>SUM(F51:F56)</f>
        <v>0</v>
      </c>
      <c r="G50" s="12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</row>
    <row r="51" ht="20" hidden="1" customHeight="1" outlineLevel="2" spans="1:18">
      <c r="A51" s="15" t="s">
        <v>44</v>
      </c>
      <c r="B51" s="16">
        <f t="shared" si="2"/>
        <v>0</v>
      </c>
      <c r="C51" s="17"/>
      <c r="D51" s="18">
        <v>0.13</v>
      </c>
      <c r="E51" s="16">
        <f>B51/(1+D51)</f>
        <v>0</v>
      </c>
      <c r="F51" s="16">
        <f>E51*D51</f>
        <v>0</v>
      </c>
      <c r="G51" s="29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</row>
    <row r="52" ht="20" hidden="1" customHeight="1" outlineLevel="2" spans="1:18">
      <c r="A52" s="15" t="s">
        <v>55</v>
      </c>
      <c r="B52" s="16">
        <f t="shared" si="2"/>
        <v>0</v>
      </c>
      <c r="C52" s="17"/>
      <c r="D52" s="18">
        <v>0.09</v>
      </c>
      <c r="E52" s="16">
        <f>B52/(1+D52)</f>
        <v>0</v>
      </c>
      <c r="F52" s="16">
        <f>E52*D52</f>
        <v>0</v>
      </c>
      <c r="G52" s="29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</row>
    <row r="53" ht="20" hidden="1" customHeight="1" outlineLevel="2" spans="1:18">
      <c r="A53" s="15" t="s">
        <v>63</v>
      </c>
      <c r="B53" s="16">
        <f t="shared" si="2"/>
        <v>0</v>
      </c>
      <c r="C53" s="17"/>
      <c r="D53" s="30">
        <v>0.06</v>
      </c>
      <c r="E53" s="16">
        <f>B53/(1+D53)</f>
        <v>0</v>
      </c>
      <c r="F53" s="16">
        <f>E53*D53</f>
        <v>0</v>
      </c>
      <c r="G53" s="29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</row>
    <row r="54" ht="20" hidden="1" customHeight="1" outlineLevel="2" spans="1:18">
      <c r="A54" s="15" t="s">
        <v>64</v>
      </c>
      <c r="B54" s="16">
        <f t="shared" si="2"/>
        <v>0</v>
      </c>
      <c r="C54" s="17"/>
      <c r="D54" s="18">
        <v>0.03</v>
      </c>
      <c r="E54" s="16">
        <f>B53/(1+D54)</f>
        <v>0</v>
      </c>
      <c r="F54" s="16">
        <f>E54*D54</f>
        <v>0</v>
      </c>
      <c r="G54" s="29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</row>
    <row r="55" ht="20" hidden="1" customHeight="1" outlineLevel="2" spans="1:18">
      <c r="A55" s="15" t="s">
        <v>65</v>
      </c>
      <c r="B55" s="16">
        <f t="shared" si="2"/>
        <v>0</v>
      </c>
      <c r="C55" s="17"/>
      <c r="D55" s="18">
        <v>0.01</v>
      </c>
      <c r="E55" s="16">
        <f>B54/(1+D55)</f>
        <v>0</v>
      </c>
      <c r="F55" s="16">
        <f>E55*D55</f>
        <v>0</v>
      </c>
      <c r="G55" s="29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</row>
    <row r="56" ht="20" hidden="1" customHeight="1" outlineLevel="2" spans="1:18">
      <c r="A56" s="15" t="s">
        <v>66</v>
      </c>
      <c r="B56" s="16">
        <f t="shared" si="2"/>
        <v>0</v>
      </c>
      <c r="C56" s="17"/>
      <c r="D56" s="18" t="s">
        <v>38</v>
      </c>
      <c r="E56" s="16">
        <v>0</v>
      </c>
      <c r="F56" s="16">
        <v>0</v>
      </c>
      <c r="G56" s="29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</row>
    <row r="57" ht="25" hidden="1" customHeight="1" outlineLevel="1" spans="1:18">
      <c r="A57" s="19" t="s">
        <v>67</v>
      </c>
      <c r="B57" s="12">
        <f t="shared" si="2"/>
        <v>0</v>
      </c>
      <c r="C57" s="21">
        <f>1-C43-C50</f>
        <v>1</v>
      </c>
      <c r="D57" s="13" t="s">
        <v>38</v>
      </c>
      <c r="E57" s="12">
        <f>B57</f>
        <v>0</v>
      </c>
      <c r="F57" s="12">
        <v>0</v>
      </c>
      <c r="G57" s="28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</row>
    <row r="58" ht="34" customHeight="1" spans="1:18">
      <c r="A58" s="23" t="s">
        <v>68</v>
      </c>
      <c r="B58" s="8"/>
      <c r="C58" s="9" t="s">
        <v>36</v>
      </c>
      <c r="D58" s="22"/>
      <c r="E58" s="27">
        <f>E59+E66+E73</f>
        <v>0</v>
      </c>
      <c r="F58" s="27">
        <f>F59+F66+F73</f>
        <v>0</v>
      </c>
      <c r="G58" s="22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</row>
    <row r="59" ht="25" customHeight="1" outlineLevel="1" spans="1:18">
      <c r="A59" s="11" t="s">
        <v>37</v>
      </c>
      <c r="B59" s="12">
        <f t="shared" ref="B59:B73" si="3">$B$58*C59</f>
        <v>0</v>
      </c>
      <c r="C59" s="13">
        <f>SUM(C60:C65)</f>
        <v>0</v>
      </c>
      <c r="D59" s="14" t="s">
        <v>38</v>
      </c>
      <c r="E59" s="13">
        <f>SUM(E60:E65)</f>
        <v>0</v>
      </c>
      <c r="F59" s="13">
        <f>SUM(F60:F65)</f>
        <v>0</v>
      </c>
      <c r="G59" s="28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</row>
    <row r="60" ht="20" customHeight="1" outlineLevel="2" spans="1:18">
      <c r="A60" s="15" t="s">
        <v>39</v>
      </c>
      <c r="B60" s="16">
        <f t="shared" si="3"/>
        <v>0</v>
      </c>
      <c r="C60" s="17"/>
      <c r="D60" s="18">
        <v>0.13</v>
      </c>
      <c r="E60" s="16">
        <f>B60/(1+D60)</f>
        <v>0</v>
      </c>
      <c r="F60" s="16">
        <f>E60*D60</f>
        <v>0</v>
      </c>
      <c r="G60" s="29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</row>
    <row r="61" ht="20" customHeight="1" outlineLevel="2" spans="1:18">
      <c r="A61" s="15" t="s">
        <v>51</v>
      </c>
      <c r="B61" s="16">
        <f t="shared" si="3"/>
        <v>0</v>
      </c>
      <c r="C61" s="17"/>
      <c r="D61" s="18">
        <v>0.09</v>
      </c>
      <c r="E61" s="16">
        <f>B61/(1+D61)</f>
        <v>0</v>
      </c>
      <c r="F61" s="16">
        <f>E61*D61</f>
        <v>0</v>
      </c>
      <c r="G61" s="29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</row>
    <row r="62" ht="20" customHeight="1" outlineLevel="2" spans="1:18">
      <c r="A62" s="15" t="s">
        <v>59</v>
      </c>
      <c r="B62" s="16">
        <f t="shared" si="3"/>
        <v>0</v>
      </c>
      <c r="C62" s="17"/>
      <c r="D62" s="30">
        <v>0.06</v>
      </c>
      <c r="E62" s="16">
        <f>B62/(1+D62)</f>
        <v>0</v>
      </c>
      <c r="F62" s="16">
        <f>E62*D62</f>
        <v>0</v>
      </c>
      <c r="G62" s="29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</row>
    <row r="63" ht="20" customHeight="1" outlineLevel="2" spans="1:18">
      <c r="A63" s="15" t="s">
        <v>60</v>
      </c>
      <c r="B63" s="16">
        <f t="shared" si="3"/>
        <v>0</v>
      </c>
      <c r="C63" s="17"/>
      <c r="D63" s="18">
        <v>0.03</v>
      </c>
      <c r="E63" s="16">
        <f>B62/(1+D63)</f>
        <v>0</v>
      </c>
      <c r="F63" s="16">
        <f>E63*D63</f>
        <v>0</v>
      </c>
      <c r="G63" s="29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</row>
    <row r="64" ht="20" customHeight="1" outlineLevel="2" spans="1:18">
      <c r="A64" s="15" t="s">
        <v>61</v>
      </c>
      <c r="B64" s="16">
        <f t="shared" si="3"/>
        <v>0</v>
      </c>
      <c r="C64" s="17"/>
      <c r="D64" s="18">
        <v>0.01</v>
      </c>
      <c r="E64" s="16">
        <f>B63/(1+D64)</f>
        <v>0</v>
      </c>
      <c r="F64" s="16">
        <f>E64*D64</f>
        <v>0</v>
      </c>
      <c r="G64" s="29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</row>
    <row r="65" ht="20" customHeight="1" outlineLevel="2" spans="1:18">
      <c r="A65" s="15" t="s">
        <v>62</v>
      </c>
      <c r="B65" s="16">
        <f t="shared" si="3"/>
        <v>0</v>
      </c>
      <c r="C65" s="17"/>
      <c r="D65" s="18" t="s">
        <v>38</v>
      </c>
      <c r="E65" s="16">
        <v>0</v>
      </c>
      <c r="F65" s="16">
        <v>0</v>
      </c>
      <c r="G65" s="29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</row>
    <row r="66" ht="25" customHeight="1" outlineLevel="1" spans="1:18">
      <c r="A66" s="19" t="s">
        <v>43</v>
      </c>
      <c r="B66" s="12">
        <f t="shared" si="3"/>
        <v>0</v>
      </c>
      <c r="C66" s="12">
        <f>SUM(C67:C72)</f>
        <v>0</v>
      </c>
      <c r="D66" s="13" t="s">
        <v>38</v>
      </c>
      <c r="E66" s="12">
        <f>SUM(E67:E72)</f>
        <v>0</v>
      </c>
      <c r="F66" s="12">
        <f>SUM(F67:F72)</f>
        <v>0</v>
      </c>
      <c r="G66" s="12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</row>
    <row r="67" ht="20" customHeight="1" outlineLevel="2" spans="1:18">
      <c r="A67" s="15" t="s">
        <v>44</v>
      </c>
      <c r="B67" s="16">
        <f t="shared" si="3"/>
        <v>0</v>
      </c>
      <c r="C67" s="17"/>
      <c r="D67" s="18">
        <v>0.13</v>
      </c>
      <c r="E67" s="16">
        <f>B67/(1+D67)</f>
        <v>0</v>
      </c>
      <c r="F67" s="16">
        <f>E67*D67</f>
        <v>0</v>
      </c>
      <c r="G67" s="29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</row>
    <row r="68" ht="20" customHeight="1" outlineLevel="2" spans="1:18">
      <c r="A68" s="15" t="s">
        <v>55</v>
      </c>
      <c r="B68" s="16">
        <f t="shared" si="3"/>
        <v>0</v>
      </c>
      <c r="C68" s="17"/>
      <c r="D68" s="18">
        <v>0.09</v>
      </c>
      <c r="E68" s="16">
        <f>B68/(1+D68)</f>
        <v>0</v>
      </c>
      <c r="F68" s="16">
        <f>E68*D68</f>
        <v>0</v>
      </c>
      <c r="G68" s="29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</row>
    <row r="69" ht="20" customHeight="1" outlineLevel="2" spans="1:18">
      <c r="A69" s="15" t="s">
        <v>63</v>
      </c>
      <c r="B69" s="16">
        <f t="shared" si="3"/>
        <v>0</v>
      </c>
      <c r="C69" s="17"/>
      <c r="D69" s="30">
        <v>0.06</v>
      </c>
      <c r="E69" s="16">
        <f>B69/(1+D69)</f>
        <v>0</v>
      </c>
      <c r="F69" s="16">
        <f>E69*D69</f>
        <v>0</v>
      </c>
      <c r="G69" s="29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</row>
    <row r="70" ht="20" customHeight="1" outlineLevel="2" spans="1:18">
      <c r="A70" s="15" t="s">
        <v>64</v>
      </c>
      <c r="B70" s="16">
        <f t="shared" si="3"/>
        <v>0</v>
      </c>
      <c r="C70" s="17"/>
      <c r="D70" s="18">
        <v>0.03</v>
      </c>
      <c r="E70" s="16">
        <f>B69/(1+D70)</f>
        <v>0</v>
      </c>
      <c r="F70" s="16">
        <f>E70*D70</f>
        <v>0</v>
      </c>
      <c r="G70" s="29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</row>
    <row r="71" ht="20" customHeight="1" outlineLevel="2" spans="1:18">
      <c r="A71" s="15" t="s">
        <v>65</v>
      </c>
      <c r="B71" s="16">
        <f t="shared" si="3"/>
        <v>0</v>
      </c>
      <c r="C71" s="17"/>
      <c r="D71" s="18">
        <v>0.01</v>
      </c>
      <c r="E71" s="16">
        <f>B70/(1+D71)</f>
        <v>0</v>
      </c>
      <c r="F71" s="16">
        <f>E71*D71</f>
        <v>0</v>
      </c>
      <c r="G71" s="29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</row>
    <row r="72" ht="20" customHeight="1" outlineLevel="2" spans="1:18">
      <c r="A72" s="15" t="s">
        <v>66</v>
      </c>
      <c r="B72" s="16">
        <f t="shared" si="3"/>
        <v>0</v>
      </c>
      <c r="C72" s="17"/>
      <c r="D72" s="18" t="s">
        <v>38</v>
      </c>
      <c r="E72" s="16">
        <v>0</v>
      </c>
      <c r="F72" s="16">
        <v>0</v>
      </c>
      <c r="G72" s="29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</row>
    <row r="73" ht="25" customHeight="1" outlineLevel="1" spans="1:18">
      <c r="A73" s="19" t="s">
        <v>67</v>
      </c>
      <c r="B73" s="12">
        <f t="shared" si="3"/>
        <v>0</v>
      </c>
      <c r="C73" s="21">
        <f>1-C59-C66</f>
        <v>1</v>
      </c>
      <c r="D73" s="13" t="s">
        <v>38</v>
      </c>
      <c r="E73" s="12">
        <f>B73</f>
        <v>0</v>
      </c>
      <c r="F73" s="12">
        <v>0</v>
      </c>
      <c r="G73" s="28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</row>
    <row r="74" ht="34" customHeight="1" spans="1:18">
      <c r="A74" s="7" t="s">
        <v>69</v>
      </c>
      <c r="B74" s="31">
        <f>B5+B17+B29+B43+B59</f>
        <v>0</v>
      </c>
      <c r="C74" s="31"/>
      <c r="D74" s="32"/>
      <c r="E74" s="31">
        <f>E5+E17+E29+E43+E59</f>
        <v>0</v>
      </c>
      <c r="F74" s="31">
        <f>F5+F17+F29+F43+F59</f>
        <v>0</v>
      </c>
      <c r="G74" s="32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</row>
    <row r="75" ht="34" customHeight="1" spans="1:18">
      <c r="A75" s="7" t="s">
        <v>70</v>
      </c>
      <c r="B75" s="31">
        <f>B10+B22+B35+B50+B66</f>
        <v>0</v>
      </c>
      <c r="C75" s="31"/>
      <c r="D75" s="32"/>
      <c r="E75" s="31">
        <f>E10+E22+E35+E50+E66</f>
        <v>0</v>
      </c>
      <c r="F75" s="31">
        <f>F10+F22+F35+F50+F66</f>
        <v>0</v>
      </c>
      <c r="G75" s="32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</row>
    <row r="76" ht="34" customHeight="1" spans="1:18">
      <c r="A76" s="7" t="s">
        <v>71</v>
      </c>
      <c r="B76" s="31">
        <f>B15+B27+B41+B57+B73</f>
        <v>0</v>
      </c>
      <c r="C76" s="34"/>
      <c r="D76" s="32"/>
      <c r="E76" s="31">
        <f>E15+E27+E41+E57+E73</f>
        <v>0</v>
      </c>
      <c r="F76" s="31">
        <f>F15+F27+F41+F57+F73</f>
        <v>0</v>
      </c>
      <c r="G76" s="32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</row>
    <row r="77" ht="34" customHeight="1" spans="1:18">
      <c r="A77" s="7" t="s">
        <v>72</v>
      </c>
      <c r="B77" s="31">
        <f>SUM(B74:B76)</f>
        <v>0</v>
      </c>
      <c r="C77" s="31"/>
      <c r="D77" s="32"/>
      <c r="E77" s="31">
        <f>SUM(E74:E76)</f>
        <v>0</v>
      </c>
      <c r="F77" s="31">
        <f>SUM(F74:F76)</f>
        <v>0</v>
      </c>
      <c r="G77" s="32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</row>
    <row r="78" ht="14" customHeight="1" spans="1:18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</row>
    <row r="79" spans="1:18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</row>
    <row r="80" spans="1:18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</row>
    <row r="81" spans="1:18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</row>
    <row r="82" spans="1:18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</row>
    <row r="83" spans="1:18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</row>
    <row r="84" spans="1:18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</row>
    <row r="85" spans="1:18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</row>
    <row r="86" spans="1:18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</row>
    <row r="87" spans="1:18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</row>
    <row r="88" spans="1:18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</row>
    <row r="89" spans="1:18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</row>
    <row r="90" spans="1:18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</row>
    <row r="91" spans="1:18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</row>
    <row r="92" spans="1:18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</row>
    <row r="93" spans="1:18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</row>
    <row r="94" spans="1:18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</row>
    <row r="95" spans="1:18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</row>
    <row r="96" spans="1:18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</row>
    <row r="97" spans="1:18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</row>
    <row r="98" spans="1:18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</row>
    <row r="99" spans="1:18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</row>
    <row r="100" spans="1:18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</row>
    <row r="101" spans="1:18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</row>
    <row r="102" spans="1:18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</row>
    <row r="103" spans="1:18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</row>
    <row r="104" spans="1:18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</row>
    <row r="105" spans="1:18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</row>
    <row r="106" spans="1:18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</row>
    <row r="107" spans="1:18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</row>
    <row r="108" spans="1:18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</row>
    <row r="109" spans="1:18">
      <c r="A109" s="25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</row>
    <row r="110" spans="1:18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</row>
    <row r="111" spans="1:18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</row>
    <row r="112" spans="1:18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</row>
    <row r="113" spans="1:18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</row>
    <row r="114" spans="1:18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</row>
    <row r="115" spans="1:18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</row>
    <row r="116" spans="1:18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</row>
    <row r="117" spans="1:18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</row>
    <row r="118" spans="1:18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</row>
    <row r="119" spans="1:18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</row>
    <row r="120" spans="1:18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</row>
    <row r="121" spans="1:18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</row>
    <row r="122" spans="1:18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</row>
    <row r="123" spans="1:18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</row>
    <row r="124" spans="1:18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</row>
    <row r="125" spans="1:18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</row>
    <row r="126" spans="1:18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</row>
    <row r="127" spans="1:18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</row>
    <row r="128" spans="1:18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</row>
    <row r="129" spans="1:18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</row>
    <row r="130" spans="1:18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</row>
    <row r="131" spans="1:18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</row>
    <row r="132" spans="1:18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</row>
    <row r="133" spans="1:18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</row>
    <row r="134" spans="1:18">
      <c r="A134" s="25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</row>
    <row r="135" spans="1:18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</row>
    <row r="136" spans="1:18">
      <c r="A136" s="25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</row>
    <row r="137" spans="1:18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</row>
    <row r="138" spans="1:18">
      <c r="A138" s="25"/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</row>
    <row r="139" spans="1:18">
      <c r="A139" s="25"/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</row>
    <row r="140" spans="1:18">
      <c r="A140" s="25"/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</row>
    <row r="141" spans="1:18">
      <c r="A141" s="25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</row>
    <row r="142" spans="1:18">
      <c r="A142" s="25"/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</row>
    <row r="143" spans="1:18">
      <c r="A143" s="25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</row>
    <row r="144" spans="1:18">
      <c r="A144" s="25"/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</row>
    <row r="145" spans="1:18">
      <c r="A145" s="25"/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</row>
    <row r="146" spans="1:18">
      <c r="A146" s="25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</row>
    <row r="147" spans="1:18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</row>
    <row r="148" spans="1:18">
      <c r="A148" s="25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</row>
    <row r="149" spans="1:18">
      <c r="A149" s="25"/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</row>
    <row r="150" spans="1:18">
      <c r="A150" s="25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</row>
    <row r="151" spans="1:18">
      <c r="A151" s="25"/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</row>
    <row r="152" spans="1:18">
      <c r="A152" s="25"/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</row>
    <row r="153" spans="1:18">
      <c r="A153" s="25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</row>
    <row r="154" spans="1:18">
      <c r="A154" s="25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</row>
    <row r="155" spans="1:18">
      <c r="A155" s="25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</row>
    <row r="156" spans="1:18">
      <c r="A156" s="25"/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</row>
    <row r="157" spans="1:18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</row>
    <row r="158" spans="1:18">
      <c r="A158" s="25"/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</row>
    <row r="159" spans="1:18">
      <c r="A159" s="25"/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</row>
    <row r="160" spans="1:18">
      <c r="A160" s="25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</row>
    <row r="161" spans="1:18">
      <c r="A161" s="25"/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</row>
    <row r="162" spans="1:18">
      <c r="A162" s="25"/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</row>
    <row r="163" spans="1:18">
      <c r="A163" s="25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</row>
    <row r="164" spans="1:18">
      <c r="A164" s="25"/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</row>
    <row r="165" spans="1:18">
      <c r="A165" s="25"/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</row>
    <row r="166" spans="1:18">
      <c r="A166" s="25"/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</row>
    <row r="167" spans="1:18">
      <c r="A167" s="25"/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</row>
    <row r="168" spans="1:18">
      <c r="A168" s="25"/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</row>
    <row r="169" spans="1:18">
      <c r="A169" s="25"/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</row>
    <row r="170" spans="1:18">
      <c r="A170" s="25"/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</row>
    <row r="171" spans="1:18">
      <c r="A171" s="25"/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</row>
    <row r="172" spans="1:18">
      <c r="A172" s="25"/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</row>
    <row r="173" spans="1:18">
      <c r="A173" s="25"/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</row>
    <row r="174" spans="1:18">
      <c r="A174" s="25"/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</row>
    <row r="175" spans="1:18">
      <c r="A175" s="25"/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</row>
    <row r="176" spans="1:18">
      <c r="A176" s="25"/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</row>
    <row r="177" spans="1:18">
      <c r="A177" s="25"/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</row>
    <row r="178" spans="1:18">
      <c r="A178" s="25"/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</row>
    <row r="179" spans="1:18">
      <c r="A179" s="25"/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</row>
    <row r="180" spans="1:18">
      <c r="A180" s="25"/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</row>
    <row r="181" spans="1:18">
      <c r="A181" s="25"/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</row>
    <row r="182" spans="1:18">
      <c r="A182" s="25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</row>
    <row r="183" spans="1:18">
      <c r="A183" s="25"/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</row>
    <row r="184" spans="1:18">
      <c r="A184" s="25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</row>
    <row r="185" spans="1:18">
      <c r="A185" s="25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</row>
    <row r="186" spans="1:18">
      <c r="A186" s="25"/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</row>
    <row r="187" spans="1:18">
      <c r="A187" s="25"/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</row>
    <row r="188" spans="1:18">
      <c r="A188" s="25"/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</row>
    <row r="189" spans="1:18">
      <c r="A189" s="25"/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</row>
    <row r="190" spans="1:18">
      <c r="A190" s="25"/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</row>
    <row r="191" spans="1:18">
      <c r="A191" s="25"/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</row>
    <row r="192" spans="1:18">
      <c r="A192" s="25"/>
      <c r="B192" s="25"/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</row>
    <row r="193" spans="1:18">
      <c r="A193" s="25"/>
      <c r="B193" s="25"/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</row>
    <row r="194" spans="1:18">
      <c r="A194" s="25"/>
      <c r="B194" s="25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</row>
    <row r="195" spans="1:18">
      <c r="A195" s="25"/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</row>
    <row r="196" spans="1:18">
      <c r="A196" s="25"/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</row>
    <row r="197" spans="1:18">
      <c r="A197" s="25"/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</row>
    <row r="198" spans="1:18">
      <c r="A198" s="25"/>
      <c r="B198" s="25"/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</row>
    <row r="199" spans="1:18">
      <c r="A199" s="25"/>
      <c r="B199" s="25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</row>
    <row r="200" spans="1:18">
      <c r="A200" s="25"/>
      <c r="B200" s="25"/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</row>
  </sheetData>
  <mergeCells count="2">
    <mergeCell ref="A1:G1"/>
    <mergeCell ref="A2:G2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FF00"/>
  </sheetPr>
  <dimension ref="A1:R205"/>
  <sheetViews>
    <sheetView showGridLines="0" workbookViewId="0">
      <pane ySplit="3" topLeftCell="A4" activePane="bottomLeft" state="frozen"/>
      <selection/>
      <selection pane="bottomLeft" activeCell="A1" sqref="A1:G1"/>
    </sheetView>
  </sheetViews>
  <sheetFormatPr defaultColWidth="9" defaultRowHeight="17.6"/>
  <cols>
    <col min="1" max="1" width="53.3303571428571" customWidth="1"/>
    <col min="2" max="2" width="15.5" customWidth="1"/>
    <col min="3" max="3" width="16" customWidth="1"/>
    <col min="4" max="4" width="13.5" customWidth="1"/>
    <col min="5" max="6" width="15.1696428571429" customWidth="1"/>
    <col min="7" max="7" width="41.8303571428571" customWidth="1"/>
    <col min="8" max="8" width="9.83035714285714" customWidth="1"/>
    <col min="9" max="18" width="8.66964285714286" customWidth="1"/>
  </cols>
  <sheetData>
    <row r="1" spans="1:18">
      <c r="A1" s="1" t="s">
        <v>73</v>
      </c>
      <c r="B1" s="2"/>
      <c r="C1" s="2"/>
      <c r="D1" s="2"/>
      <c r="E1" s="2"/>
      <c r="F1" s="2"/>
      <c r="G1" s="24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>
      <c r="A2" s="3" t="s">
        <v>1</v>
      </c>
      <c r="B2" s="4"/>
      <c r="C2" s="4"/>
      <c r="D2" s="4"/>
      <c r="E2" s="4"/>
      <c r="F2" s="4"/>
      <c r="G2" s="26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ht="27" customHeight="1" spans="1:18">
      <c r="A3" s="5" t="s">
        <v>18</v>
      </c>
      <c r="B3" s="5" t="s">
        <v>31</v>
      </c>
      <c r="C3" s="6" t="s">
        <v>32</v>
      </c>
      <c r="D3" s="6" t="s">
        <v>33</v>
      </c>
      <c r="E3" s="5" t="s">
        <v>34</v>
      </c>
      <c r="F3" s="5" t="s">
        <v>5</v>
      </c>
      <c r="G3" s="5" t="s">
        <v>20</v>
      </c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</row>
    <row r="4" ht="35" customHeight="1" spans="1:18">
      <c r="A4" s="23" t="s">
        <v>74</v>
      </c>
      <c r="B4" s="8"/>
      <c r="C4" s="9" t="s">
        <v>36</v>
      </c>
      <c r="D4" s="10"/>
      <c r="E4" s="27">
        <f>E5+E9+E13</f>
        <v>0</v>
      </c>
      <c r="F4" s="27">
        <f>F5+F9+F13</f>
        <v>0</v>
      </c>
      <c r="G4" s="22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</row>
    <row r="5" ht="27" hidden="1" customHeight="1" outlineLevel="1" spans="1:18">
      <c r="A5" s="11" t="s">
        <v>37</v>
      </c>
      <c r="B5" s="12">
        <f>$B$4*C5</f>
        <v>0</v>
      </c>
      <c r="C5" s="13">
        <f>SUM(C6:C8)</f>
        <v>0</v>
      </c>
      <c r="D5" s="14" t="s">
        <v>38</v>
      </c>
      <c r="E5" s="13">
        <f>SUM(E6:E8)</f>
        <v>0</v>
      </c>
      <c r="F5" s="13">
        <f>SUM(F6:F8)</f>
        <v>0</v>
      </c>
      <c r="G5" s="28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</row>
    <row r="6" ht="20" hidden="1" customHeight="1" outlineLevel="2" spans="1:18">
      <c r="A6" s="15" t="s">
        <v>75</v>
      </c>
      <c r="B6" s="16">
        <f>$B$4*C6</f>
        <v>0</v>
      </c>
      <c r="C6" s="17"/>
      <c r="D6" s="18">
        <v>0.06</v>
      </c>
      <c r="E6" s="16">
        <f>B6/(1+D6)</f>
        <v>0</v>
      </c>
      <c r="F6" s="16">
        <f>E6*D6</f>
        <v>0</v>
      </c>
      <c r="G6" s="29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</row>
    <row r="7" ht="20" hidden="1" customHeight="1" outlineLevel="2" spans="1:18">
      <c r="A7" s="15" t="s">
        <v>76</v>
      </c>
      <c r="B7" s="16">
        <f>$B$4*C7</f>
        <v>0</v>
      </c>
      <c r="C7" s="17"/>
      <c r="D7" s="18">
        <v>0.05</v>
      </c>
      <c r="E7" s="16">
        <f>B7/(1+D7)</f>
        <v>0</v>
      </c>
      <c r="F7" s="16">
        <f>E7*D7</f>
        <v>0</v>
      </c>
      <c r="G7" s="29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</row>
    <row r="8" ht="20" hidden="1" customHeight="1" outlineLevel="2" spans="1:18">
      <c r="A8" s="15" t="s">
        <v>77</v>
      </c>
      <c r="B8" s="16">
        <f>$B$4*C8</f>
        <v>0</v>
      </c>
      <c r="C8" s="17"/>
      <c r="D8" s="18" t="s">
        <v>38</v>
      </c>
      <c r="E8" s="16">
        <f>B8</f>
        <v>0</v>
      </c>
      <c r="F8" s="16">
        <v>0</v>
      </c>
      <c r="G8" s="29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</row>
    <row r="9" ht="27" hidden="1" customHeight="1" outlineLevel="1" spans="1:18">
      <c r="A9" s="19" t="s">
        <v>43</v>
      </c>
      <c r="B9" s="12">
        <f>$B$4*C9</f>
        <v>0</v>
      </c>
      <c r="C9" s="13">
        <f>SUM(C10:C12)</f>
        <v>0</v>
      </c>
      <c r="D9" s="20" t="s">
        <v>38</v>
      </c>
      <c r="E9" s="12">
        <f>SUM(E10:E12)</f>
        <v>0</v>
      </c>
      <c r="F9" s="12">
        <f>SUM(F10:F12)</f>
        <v>0</v>
      </c>
      <c r="G9" s="28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</row>
    <row r="10" ht="20" hidden="1" customHeight="1" outlineLevel="2" spans="1:18">
      <c r="A10" s="15" t="s">
        <v>78</v>
      </c>
      <c r="B10" s="16">
        <f>$B$4*C10</f>
        <v>0</v>
      </c>
      <c r="C10" s="17"/>
      <c r="D10" s="18">
        <v>0.06</v>
      </c>
      <c r="E10" s="16">
        <f>B10/(1+D10)</f>
        <v>0</v>
      </c>
      <c r="F10" s="16">
        <f>E10*D10</f>
        <v>0</v>
      </c>
      <c r="G10" s="29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</row>
    <row r="11" ht="20" hidden="1" customHeight="1" outlineLevel="2" spans="1:18">
      <c r="A11" s="15" t="s">
        <v>79</v>
      </c>
      <c r="B11" s="16">
        <f>$B$4*C11</f>
        <v>0</v>
      </c>
      <c r="C11" s="17"/>
      <c r="D11" s="18">
        <v>0.05</v>
      </c>
      <c r="E11" s="16">
        <f>B11/(1+D11)</f>
        <v>0</v>
      </c>
      <c r="F11" s="16">
        <f>E11*D11</f>
        <v>0</v>
      </c>
      <c r="G11" s="29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</row>
    <row r="12" ht="20" hidden="1" customHeight="1" outlineLevel="2" spans="1:18">
      <c r="A12" s="15" t="s">
        <v>80</v>
      </c>
      <c r="B12" s="16">
        <f>$B$4*C12</f>
        <v>0</v>
      </c>
      <c r="C12" s="17"/>
      <c r="D12" s="18" t="s">
        <v>38</v>
      </c>
      <c r="E12" s="16">
        <f>B12</f>
        <v>0</v>
      </c>
      <c r="F12" s="16">
        <v>0</v>
      </c>
      <c r="G12" s="29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</row>
    <row r="13" ht="27" hidden="1" customHeight="1" outlineLevel="1" spans="1:18">
      <c r="A13" s="19" t="s">
        <v>48</v>
      </c>
      <c r="B13" s="12">
        <f>$B$4*C13</f>
        <v>0</v>
      </c>
      <c r="C13" s="21">
        <f>1-C5-C9</f>
        <v>1</v>
      </c>
      <c r="D13" s="13" t="s">
        <v>38</v>
      </c>
      <c r="E13" s="12">
        <f>B13</f>
        <v>0</v>
      </c>
      <c r="F13" s="12">
        <v>0</v>
      </c>
      <c r="G13" s="28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</row>
    <row r="14" ht="35" customHeight="1" spans="1:18">
      <c r="A14" s="23" t="s">
        <v>81</v>
      </c>
      <c r="B14" s="8"/>
      <c r="C14" s="9" t="s">
        <v>36</v>
      </c>
      <c r="D14" s="22"/>
      <c r="E14" s="27">
        <f>E15+E20+E25</f>
        <v>0</v>
      </c>
      <c r="F14" s="27">
        <f>F15+F20+F25</f>
        <v>0</v>
      </c>
      <c r="G14" s="22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</row>
    <row r="15" ht="27" hidden="1" customHeight="1" outlineLevel="1" spans="1:18">
      <c r="A15" s="11" t="s">
        <v>37</v>
      </c>
      <c r="B15" s="12">
        <f t="shared" ref="B15:B25" si="0">$B$14*C15</f>
        <v>0</v>
      </c>
      <c r="C15" s="13">
        <f>SUM(C16:C19)</f>
        <v>0</v>
      </c>
      <c r="D15" s="14" t="s">
        <v>38</v>
      </c>
      <c r="E15" s="13">
        <f>SUM(E16:E19)</f>
        <v>0</v>
      </c>
      <c r="F15" s="13">
        <f>SUM(F16:F19)</f>
        <v>0</v>
      </c>
      <c r="G15" s="28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</row>
    <row r="16" ht="20" hidden="1" customHeight="1" outlineLevel="2" spans="1:18">
      <c r="A16" s="15" t="s">
        <v>75</v>
      </c>
      <c r="B16" s="16">
        <f t="shared" si="0"/>
        <v>0</v>
      </c>
      <c r="C16" s="17"/>
      <c r="D16" s="18">
        <v>0.06</v>
      </c>
      <c r="E16" s="16">
        <f>B16/(1+D16)</f>
        <v>0</v>
      </c>
      <c r="F16" s="16">
        <f>E16*D16</f>
        <v>0</v>
      </c>
      <c r="G16" s="29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</row>
    <row r="17" ht="20" hidden="1" customHeight="1" outlineLevel="2" spans="1:18">
      <c r="A17" s="15" t="s">
        <v>40</v>
      </c>
      <c r="B17" s="16">
        <f t="shared" si="0"/>
        <v>0</v>
      </c>
      <c r="C17" s="17"/>
      <c r="D17" s="18">
        <v>0.03</v>
      </c>
      <c r="E17" s="16">
        <f>B17/(1+D17)</f>
        <v>0</v>
      </c>
      <c r="F17" s="16">
        <f>E17*D17</f>
        <v>0</v>
      </c>
      <c r="G17" s="29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</row>
    <row r="18" ht="20" hidden="1" customHeight="1" outlineLevel="2" spans="1:18">
      <c r="A18" s="15" t="s">
        <v>41</v>
      </c>
      <c r="B18" s="16">
        <f t="shared" si="0"/>
        <v>0</v>
      </c>
      <c r="C18" s="17"/>
      <c r="D18" s="18">
        <v>0.01</v>
      </c>
      <c r="E18" s="16">
        <f>B18/(1+D18)</f>
        <v>0</v>
      </c>
      <c r="F18" s="16">
        <f>E18*D18</f>
        <v>0</v>
      </c>
      <c r="G18" s="29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</row>
    <row r="19" ht="20" hidden="1" customHeight="1" outlineLevel="2" spans="1:18">
      <c r="A19" s="15" t="s">
        <v>42</v>
      </c>
      <c r="B19" s="16">
        <f t="shared" si="0"/>
        <v>0</v>
      </c>
      <c r="C19" s="17"/>
      <c r="D19" s="18" t="s">
        <v>38</v>
      </c>
      <c r="E19" s="16">
        <f>B19</f>
        <v>0</v>
      </c>
      <c r="F19" s="16">
        <v>0</v>
      </c>
      <c r="G19" s="29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</row>
    <row r="20" ht="27" hidden="1" customHeight="1" outlineLevel="1" spans="1:18">
      <c r="A20" s="19" t="s">
        <v>43</v>
      </c>
      <c r="B20" s="12">
        <f t="shared" si="0"/>
        <v>0</v>
      </c>
      <c r="C20" s="13">
        <f>SUM(C21:C24)</f>
        <v>0</v>
      </c>
      <c r="D20" s="20" t="s">
        <v>38</v>
      </c>
      <c r="E20" s="12">
        <f>SUM(E21:E24)</f>
        <v>0</v>
      </c>
      <c r="F20" s="12">
        <f>SUM(F21:F24)</f>
        <v>0</v>
      </c>
      <c r="G20" s="28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</row>
    <row r="21" ht="20" hidden="1" customHeight="1" outlineLevel="2" spans="1:18">
      <c r="A21" s="15" t="s">
        <v>78</v>
      </c>
      <c r="B21" s="16">
        <f t="shared" si="0"/>
        <v>0</v>
      </c>
      <c r="C21" s="17"/>
      <c r="D21" s="18">
        <v>0.06</v>
      </c>
      <c r="E21" s="16">
        <f>B21/(1+D21)</f>
        <v>0</v>
      </c>
      <c r="F21" s="16">
        <f>E21*D21</f>
        <v>0</v>
      </c>
      <c r="G21" s="29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</row>
    <row r="22" ht="20" hidden="1" customHeight="1" outlineLevel="2" spans="1:18">
      <c r="A22" s="15" t="s">
        <v>45</v>
      </c>
      <c r="B22" s="16">
        <f t="shared" si="0"/>
        <v>0</v>
      </c>
      <c r="C22" s="17"/>
      <c r="D22" s="18">
        <v>0.03</v>
      </c>
      <c r="E22" s="16">
        <f>B22/(1+D22)</f>
        <v>0</v>
      </c>
      <c r="F22" s="16">
        <f>E22*D22</f>
        <v>0</v>
      </c>
      <c r="G22" s="29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</row>
    <row r="23" ht="20" hidden="1" customHeight="1" outlineLevel="2" spans="1:18">
      <c r="A23" s="15" t="s">
        <v>46</v>
      </c>
      <c r="B23" s="16">
        <f t="shared" si="0"/>
        <v>0</v>
      </c>
      <c r="C23" s="17"/>
      <c r="D23" s="18">
        <v>0.01</v>
      </c>
      <c r="E23" s="16">
        <f>B23/(1+D23)</f>
        <v>0</v>
      </c>
      <c r="F23" s="16">
        <f>E23*D23</f>
        <v>0</v>
      </c>
      <c r="G23" s="29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</row>
    <row r="24" ht="20" hidden="1" customHeight="1" outlineLevel="2" spans="1:18">
      <c r="A24" s="15" t="s">
        <v>47</v>
      </c>
      <c r="B24" s="16">
        <f t="shared" si="0"/>
        <v>0</v>
      </c>
      <c r="C24" s="17"/>
      <c r="D24" s="18" t="s">
        <v>38</v>
      </c>
      <c r="E24" s="16">
        <f>B24</f>
        <v>0</v>
      </c>
      <c r="F24" s="16">
        <v>0</v>
      </c>
      <c r="G24" s="29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</row>
    <row r="25" ht="27" hidden="1" customHeight="1" outlineLevel="1" spans="1:18">
      <c r="A25" s="19" t="s">
        <v>48</v>
      </c>
      <c r="B25" s="12">
        <f t="shared" si="0"/>
        <v>0</v>
      </c>
      <c r="C25" s="21">
        <f>1-C15-C20</f>
        <v>1</v>
      </c>
      <c r="D25" s="13" t="s">
        <v>38</v>
      </c>
      <c r="E25" s="12">
        <f>B25</f>
        <v>0</v>
      </c>
      <c r="F25" s="12">
        <v>0</v>
      </c>
      <c r="G25" s="28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</row>
    <row r="26" ht="35" customHeight="1" spans="1:18">
      <c r="A26" s="23" t="s">
        <v>82</v>
      </c>
      <c r="B26" s="8"/>
      <c r="C26" s="9" t="s">
        <v>36</v>
      </c>
      <c r="D26" s="22"/>
      <c r="E26" s="27">
        <f>E27+E33+E39</f>
        <v>0</v>
      </c>
      <c r="F26" s="27">
        <f>F27+F33+F39</f>
        <v>0</v>
      </c>
      <c r="G26" s="22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</row>
    <row r="27" ht="27" hidden="1" customHeight="1" outlineLevel="1" spans="1:18">
      <c r="A27" s="11" t="s">
        <v>37</v>
      </c>
      <c r="B27" s="12">
        <f t="shared" ref="B27:B39" si="1">$B$26*C27</f>
        <v>0</v>
      </c>
      <c r="C27" s="13">
        <f>SUM(C28:C32)</f>
        <v>0</v>
      </c>
      <c r="D27" s="14" t="s">
        <v>38</v>
      </c>
      <c r="E27" s="13">
        <f>SUM(E28:E32)</f>
        <v>0</v>
      </c>
      <c r="F27" s="13">
        <f>SUM(F28:F32)</f>
        <v>0</v>
      </c>
      <c r="G27" s="28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</row>
    <row r="28" ht="20" hidden="1" customHeight="1" outlineLevel="2" spans="1:18">
      <c r="A28" s="15" t="s">
        <v>39</v>
      </c>
      <c r="B28" s="16">
        <f t="shared" si="1"/>
        <v>0</v>
      </c>
      <c r="C28" s="17"/>
      <c r="D28" s="18">
        <v>0.13</v>
      </c>
      <c r="E28" s="16">
        <f>B28/(1+D28)</f>
        <v>0</v>
      </c>
      <c r="F28" s="16">
        <f>E28*D28</f>
        <v>0</v>
      </c>
      <c r="G28" s="29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</row>
    <row r="29" ht="20" hidden="1" customHeight="1" outlineLevel="2" spans="1:18">
      <c r="A29" s="15" t="s">
        <v>83</v>
      </c>
      <c r="B29" s="16">
        <f t="shared" si="1"/>
        <v>0</v>
      </c>
      <c r="C29" s="17"/>
      <c r="D29" s="18">
        <v>0.06</v>
      </c>
      <c r="E29" s="16">
        <f>B29/(1+D29)</f>
        <v>0</v>
      </c>
      <c r="F29" s="16">
        <f>E29*D29</f>
        <v>0</v>
      </c>
      <c r="G29" s="29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</row>
    <row r="30" ht="20" hidden="1" customHeight="1" outlineLevel="2" spans="1:18">
      <c r="A30" s="15" t="s">
        <v>52</v>
      </c>
      <c r="B30" s="16">
        <f t="shared" si="1"/>
        <v>0</v>
      </c>
      <c r="C30" s="17"/>
      <c r="D30" s="18">
        <v>0.03</v>
      </c>
      <c r="E30" s="16">
        <f>B30/(1+D30)</f>
        <v>0</v>
      </c>
      <c r="F30" s="16">
        <f>E30*D30</f>
        <v>0</v>
      </c>
      <c r="G30" s="29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</row>
    <row r="31" ht="20" hidden="1" customHeight="1" outlineLevel="2" spans="1:18">
      <c r="A31" s="15" t="s">
        <v>53</v>
      </c>
      <c r="B31" s="16">
        <f t="shared" si="1"/>
        <v>0</v>
      </c>
      <c r="C31" s="17"/>
      <c r="D31" s="18">
        <v>0.01</v>
      </c>
      <c r="E31" s="16">
        <f>B31/(1+D31)</f>
        <v>0</v>
      </c>
      <c r="F31" s="16">
        <f>E31*D31</f>
        <v>0</v>
      </c>
      <c r="G31" s="29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</row>
    <row r="32" ht="20" hidden="1" customHeight="1" outlineLevel="2" spans="1:18">
      <c r="A32" s="15" t="s">
        <v>54</v>
      </c>
      <c r="B32" s="16">
        <f t="shared" si="1"/>
        <v>0</v>
      </c>
      <c r="C32" s="17"/>
      <c r="D32" s="18" t="s">
        <v>38</v>
      </c>
      <c r="E32" s="16">
        <v>0</v>
      </c>
      <c r="F32" s="16">
        <v>0</v>
      </c>
      <c r="G32" s="29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</row>
    <row r="33" ht="27" hidden="1" customHeight="1" outlineLevel="1" spans="1:18">
      <c r="A33" s="19" t="s">
        <v>43</v>
      </c>
      <c r="B33" s="12">
        <f t="shared" si="1"/>
        <v>0</v>
      </c>
      <c r="C33" s="12">
        <f>SUM(C34:C38)</f>
        <v>0</v>
      </c>
      <c r="D33" s="13" t="s">
        <v>38</v>
      </c>
      <c r="E33" s="12">
        <f>SUM(E34:E38)</f>
        <v>0</v>
      </c>
      <c r="F33" s="12">
        <f>SUM(F34:F38)</f>
        <v>0</v>
      </c>
      <c r="G33" s="12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</row>
    <row r="34" ht="20" hidden="1" customHeight="1" outlineLevel="2" spans="1:18">
      <c r="A34" s="15" t="s">
        <v>44</v>
      </c>
      <c r="B34" s="16">
        <f t="shared" si="1"/>
        <v>0</v>
      </c>
      <c r="C34" s="17"/>
      <c r="D34" s="18">
        <v>0.13</v>
      </c>
      <c r="E34" s="16">
        <f>B34/(1+D34)</f>
        <v>0</v>
      </c>
      <c r="F34" s="16">
        <f>E34*D34</f>
        <v>0</v>
      </c>
      <c r="G34" s="29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</row>
    <row r="35" ht="20" hidden="1" customHeight="1" outlineLevel="2" spans="1:18">
      <c r="A35" s="15" t="s">
        <v>84</v>
      </c>
      <c r="B35" s="16">
        <f t="shared" si="1"/>
        <v>0</v>
      </c>
      <c r="C35" s="17"/>
      <c r="D35" s="18">
        <v>0.06</v>
      </c>
      <c r="E35" s="16">
        <f>B35/(1+D35)</f>
        <v>0</v>
      </c>
      <c r="F35" s="16">
        <f>E35*D35</f>
        <v>0</v>
      </c>
      <c r="G35" s="29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</row>
    <row r="36" ht="20" hidden="1" customHeight="1" outlineLevel="2" spans="1:18">
      <c r="A36" s="15" t="s">
        <v>56</v>
      </c>
      <c r="B36" s="16">
        <f t="shared" si="1"/>
        <v>0</v>
      </c>
      <c r="C36" s="17"/>
      <c r="D36" s="18">
        <v>0.03</v>
      </c>
      <c r="E36" s="16">
        <f>B36/(1+D36)</f>
        <v>0</v>
      </c>
      <c r="F36" s="16">
        <f>E36*D36</f>
        <v>0</v>
      </c>
      <c r="G36" s="29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</row>
    <row r="37" ht="20" hidden="1" customHeight="1" outlineLevel="2" spans="1:18">
      <c r="A37" s="15" t="s">
        <v>57</v>
      </c>
      <c r="B37" s="16">
        <f t="shared" si="1"/>
        <v>0</v>
      </c>
      <c r="C37" s="17"/>
      <c r="D37" s="18">
        <v>0.01</v>
      </c>
      <c r="E37" s="16">
        <f>B37/(1+D37)</f>
        <v>0</v>
      </c>
      <c r="F37" s="16">
        <f>E37*D37</f>
        <v>0</v>
      </c>
      <c r="G37" s="29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</row>
    <row r="38" ht="20" hidden="1" customHeight="1" outlineLevel="2" spans="1:18">
      <c r="A38" s="15" t="s">
        <v>85</v>
      </c>
      <c r="B38" s="16">
        <f t="shared" si="1"/>
        <v>0</v>
      </c>
      <c r="C38" s="17"/>
      <c r="D38" s="18" t="s">
        <v>38</v>
      </c>
      <c r="E38" s="16">
        <v>0</v>
      </c>
      <c r="F38" s="16">
        <v>0</v>
      </c>
      <c r="G38" s="29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</row>
    <row r="39" ht="27" hidden="1" customHeight="1" outlineLevel="1" spans="1:18">
      <c r="A39" s="19" t="s">
        <v>48</v>
      </c>
      <c r="B39" s="12">
        <f t="shared" si="1"/>
        <v>0</v>
      </c>
      <c r="C39" s="21">
        <f>1-C27-C33</f>
        <v>1</v>
      </c>
      <c r="D39" s="13" t="s">
        <v>38</v>
      </c>
      <c r="E39" s="12">
        <f>B39</f>
        <v>0</v>
      </c>
      <c r="F39" s="12">
        <v>0</v>
      </c>
      <c r="G39" s="28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</row>
    <row r="40" ht="35" customHeight="1" spans="1:18">
      <c r="A40" s="23" t="s">
        <v>86</v>
      </c>
      <c r="B40" s="8"/>
      <c r="C40" s="9" t="s">
        <v>36</v>
      </c>
      <c r="D40" s="22"/>
      <c r="E40" s="27">
        <f>E41+E46+E51</f>
        <v>0</v>
      </c>
      <c r="F40" s="27">
        <f>F41+F46+F51</f>
        <v>0</v>
      </c>
      <c r="G40" s="22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</row>
    <row r="41" ht="27" hidden="1" customHeight="1" outlineLevel="1" spans="1:18">
      <c r="A41" s="11" t="s">
        <v>37</v>
      </c>
      <c r="B41" s="12">
        <f t="shared" ref="B41:B51" si="2">$B$40*C41</f>
        <v>0</v>
      </c>
      <c r="C41" s="13">
        <f>SUM(C42:C45)</f>
        <v>0</v>
      </c>
      <c r="D41" s="14" t="s">
        <v>38</v>
      </c>
      <c r="E41" s="13">
        <f>SUM(E42:E45)</f>
        <v>0</v>
      </c>
      <c r="F41" s="13">
        <f>SUM(F42:F45)</f>
        <v>0</v>
      </c>
      <c r="G41" s="28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</row>
    <row r="42" ht="20" hidden="1" customHeight="1" outlineLevel="2" spans="1:18">
      <c r="A42" s="15" t="s">
        <v>75</v>
      </c>
      <c r="B42" s="16">
        <f t="shared" si="2"/>
        <v>0</v>
      </c>
      <c r="C42" s="17"/>
      <c r="D42" s="30">
        <v>0.06</v>
      </c>
      <c r="E42" s="16">
        <f>B42/(1+D42)</f>
        <v>0</v>
      </c>
      <c r="F42" s="16">
        <f>E42*D42</f>
        <v>0</v>
      </c>
      <c r="G42" s="29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</row>
    <row r="43" ht="20" hidden="1" customHeight="1" outlineLevel="2" spans="1:18">
      <c r="A43" s="15" t="s">
        <v>40</v>
      </c>
      <c r="B43" s="16">
        <f t="shared" si="2"/>
        <v>0</v>
      </c>
      <c r="C43" s="17"/>
      <c r="D43" s="18">
        <v>0.03</v>
      </c>
      <c r="E43" s="16">
        <f>B41/(1+D43)</f>
        <v>0</v>
      </c>
      <c r="F43" s="16">
        <f>E43*D43</f>
        <v>0</v>
      </c>
      <c r="G43" s="29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</row>
    <row r="44" ht="20" hidden="1" customHeight="1" outlineLevel="2" spans="1:18">
      <c r="A44" s="15" t="s">
        <v>41</v>
      </c>
      <c r="B44" s="16">
        <f t="shared" si="2"/>
        <v>0</v>
      </c>
      <c r="C44" s="17"/>
      <c r="D44" s="18">
        <v>0.01</v>
      </c>
      <c r="E44" s="16">
        <f>B42/(1+D44)</f>
        <v>0</v>
      </c>
      <c r="F44" s="16">
        <f>E44*D44</f>
        <v>0</v>
      </c>
      <c r="G44" s="29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</row>
    <row r="45" ht="20" hidden="1" customHeight="1" outlineLevel="2" spans="1:18">
      <c r="A45" s="15" t="s">
        <v>42</v>
      </c>
      <c r="B45" s="16">
        <f t="shared" si="2"/>
        <v>0</v>
      </c>
      <c r="C45" s="17"/>
      <c r="D45" s="18" t="s">
        <v>38</v>
      </c>
      <c r="E45" s="16">
        <v>0</v>
      </c>
      <c r="F45" s="16">
        <v>0</v>
      </c>
      <c r="G45" s="29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</row>
    <row r="46" ht="27" hidden="1" customHeight="1" outlineLevel="1" spans="1:18">
      <c r="A46" s="19" t="s">
        <v>43</v>
      </c>
      <c r="B46" s="12">
        <f t="shared" si="2"/>
        <v>0</v>
      </c>
      <c r="C46" s="13">
        <f>SUM(C47:C50)</f>
        <v>0</v>
      </c>
      <c r="D46" s="13" t="s">
        <v>38</v>
      </c>
      <c r="E46" s="12">
        <f>SUM(E47:E50)</f>
        <v>0</v>
      </c>
      <c r="F46" s="12">
        <f>SUM(F47:F50)</f>
        <v>0</v>
      </c>
      <c r="G46" s="12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</row>
    <row r="47" ht="20" hidden="1" customHeight="1" outlineLevel="2" spans="1:18">
      <c r="A47" s="15" t="s">
        <v>78</v>
      </c>
      <c r="B47" s="16">
        <f t="shared" si="2"/>
        <v>0</v>
      </c>
      <c r="C47" s="17"/>
      <c r="D47" s="30">
        <v>0.06</v>
      </c>
      <c r="E47" s="16">
        <f>B47/(1+D47)</f>
        <v>0</v>
      </c>
      <c r="F47" s="16">
        <f>E47*D47</f>
        <v>0</v>
      </c>
      <c r="G47" s="29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</row>
    <row r="48" ht="20" hidden="1" customHeight="1" outlineLevel="2" spans="1:18">
      <c r="A48" s="15" t="s">
        <v>45</v>
      </c>
      <c r="B48" s="16">
        <f t="shared" si="2"/>
        <v>0</v>
      </c>
      <c r="C48" s="17"/>
      <c r="D48" s="18">
        <v>0.03</v>
      </c>
      <c r="E48" s="16">
        <f>B46/(1+D48)</f>
        <v>0</v>
      </c>
      <c r="F48" s="16">
        <f>E48*D48</f>
        <v>0</v>
      </c>
      <c r="G48" s="29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</row>
    <row r="49" ht="20" hidden="1" customHeight="1" outlineLevel="2" spans="1:18">
      <c r="A49" s="15" t="s">
        <v>46</v>
      </c>
      <c r="B49" s="16">
        <f t="shared" si="2"/>
        <v>0</v>
      </c>
      <c r="C49" s="17"/>
      <c r="D49" s="18">
        <v>0.01</v>
      </c>
      <c r="E49" s="16">
        <f>B47/(1+D49)</f>
        <v>0</v>
      </c>
      <c r="F49" s="16">
        <f>E49*D49</f>
        <v>0</v>
      </c>
      <c r="G49" s="29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</row>
    <row r="50" ht="20" hidden="1" customHeight="1" outlineLevel="2" spans="1:18">
      <c r="A50" s="15" t="s">
        <v>47</v>
      </c>
      <c r="B50" s="16">
        <f t="shared" si="2"/>
        <v>0</v>
      </c>
      <c r="C50" s="17"/>
      <c r="D50" s="18" t="s">
        <v>38</v>
      </c>
      <c r="E50" s="16">
        <v>0</v>
      </c>
      <c r="F50" s="16">
        <v>0</v>
      </c>
      <c r="G50" s="29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</row>
    <row r="51" ht="27" hidden="1" customHeight="1" outlineLevel="1" spans="1:18">
      <c r="A51" s="19" t="s">
        <v>48</v>
      </c>
      <c r="B51" s="12">
        <f t="shared" si="2"/>
        <v>0</v>
      </c>
      <c r="C51" s="21">
        <f>1-C41-C46</f>
        <v>1</v>
      </c>
      <c r="D51" s="13" t="s">
        <v>38</v>
      </c>
      <c r="E51" s="12">
        <f>B51</f>
        <v>0</v>
      </c>
      <c r="F51" s="12">
        <v>0</v>
      </c>
      <c r="G51" s="28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</row>
    <row r="52" ht="35" customHeight="1" spans="1:18">
      <c r="A52" s="23" t="s">
        <v>87</v>
      </c>
      <c r="B52" s="8"/>
      <c r="C52" s="9" t="s">
        <v>36</v>
      </c>
      <c r="D52" s="22"/>
      <c r="E52" s="27">
        <f>E53+E61+E69</f>
        <v>0</v>
      </c>
      <c r="F52" s="27">
        <f>F53+F61+F69</f>
        <v>0</v>
      </c>
      <c r="G52" s="22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</row>
    <row r="53" ht="27" hidden="1" customHeight="1" outlineLevel="1" spans="1:18">
      <c r="A53" s="11" t="s">
        <v>37</v>
      </c>
      <c r="B53" s="12">
        <f t="shared" ref="B53:B69" si="3">$B$52*C53</f>
        <v>0</v>
      </c>
      <c r="C53" s="13">
        <f>SUM(C54:C60)</f>
        <v>0</v>
      </c>
      <c r="D53" s="13"/>
      <c r="E53" s="13">
        <f>SUM(E54:E60)</f>
        <v>0</v>
      </c>
      <c r="F53" s="13">
        <f>SUM(F54:F60)</f>
        <v>0</v>
      </c>
      <c r="G53" s="28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</row>
    <row r="54" ht="20" hidden="1" customHeight="1" outlineLevel="2" spans="1:18">
      <c r="A54" s="15" t="s">
        <v>39</v>
      </c>
      <c r="B54" s="16">
        <f t="shared" si="3"/>
        <v>0</v>
      </c>
      <c r="C54" s="17"/>
      <c r="D54" s="30">
        <v>0.13</v>
      </c>
      <c r="E54" s="16">
        <f>B54/(1+D54)</f>
        <v>0</v>
      </c>
      <c r="F54" s="16">
        <f t="shared" ref="F54:F59" si="4">E54*D54</f>
        <v>0</v>
      </c>
      <c r="G54" s="29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</row>
    <row r="55" ht="20" hidden="1" customHeight="1" outlineLevel="2" spans="1:18">
      <c r="A55" s="15" t="s">
        <v>51</v>
      </c>
      <c r="B55" s="16">
        <f t="shared" si="3"/>
        <v>0</v>
      </c>
      <c r="C55" s="17"/>
      <c r="D55" s="30">
        <v>0.09</v>
      </c>
      <c r="E55" s="16">
        <f>B55/(1+D55)</f>
        <v>0</v>
      </c>
      <c r="F55" s="16">
        <f t="shared" si="4"/>
        <v>0</v>
      </c>
      <c r="G55" s="29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</row>
    <row r="56" ht="20" hidden="1" customHeight="1" outlineLevel="2" spans="1:18">
      <c r="A56" s="15" t="s">
        <v>59</v>
      </c>
      <c r="B56" s="16">
        <f t="shared" si="3"/>
        <v>0</v>
      </c>
      <c r="C56" s="17"/>
      <c r="D56" s="30">
        <v>0.06</v>
      </c>
      <c r="E56" s="16">
        <f>B56/(1+D56)</f>
        <v>0</v>
      </c>
      <c r="F56" s="16">
        <f t="shared" si="4"/>
        <v>0</v>
      </c>
      <c r="G56" s="29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</row>
    <row r="57" ht="20" hidden="1" customHeight="1" outlineLevel="2" spans="1:18">
      <c r="A57" s="15" t="s">
        <v>88</v>
      </c>
      <c r="B57" s="16">
        <f t="shared" si="3"/>
        <v>0</v>
      </c>
      <c r="C57" s="17"/>
      <c r="D57" s="30">
        <v>0.05</v>
      </c>
      <c r="E57" s="16">
        <f>B57/(1+D57)</f>
        <v>0</v>
      </c>
      <c r="F57" s="16">
        <f t="shared" si="4"/>
        <v>0</v>
      </c>
      <c r="G57" s="29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</row>
    <row r="58" ht="20" hidden="1" customHeight="1" outlineLevel="2" spans="1:18">
      <c r="A58" s="15" t="s">
        <v>89</v>
      </c>
      <c r="B58" s="16">
        <f t="shared" si="3"/>
        <v>0</v>
      </c>
      <c r="C58" s="17"/>
      <c r="D58" s="18">
        <v>0.03</v>
      </c>
      <c r="E58" s="16">
        <f>B55/(1+D58)</f>
        <v>0</v>
      </c>
      <c r="F58" s="16">
        <f t="shared" si="4"/>
        <v>0</v>
      </c>
      <c r="G58" s="29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</row>
    <row r="59" ht="20" hidden="1" customHeight="1" outlineLevel="2" spans="1:18">
      <c r="A59" s="15" t="s">
        <v>90</v>
      </c>
      <c r="B59" s="16">
        <f t="shared" si="3"/>
        <v>0</v>
      </c>
      <c r="C59" s="17"/>
      <c r="D59" s="18">
        <v>0.01</v>
      </c>
      <c r="E59" s="16">
        <f>B56/(1+D59)</f>
        <v>0</v>
      </c>
      <c r="F59" s="16">
        <f t="shared" si="4"/>
        <v>0</v>
      </c>
      <c r="G59" s="29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</row>
    <row r="60" ht="20" hidden="1" customHeight="1" outlineLevel="2" spans="1:18">
      <c r="A60" s="15" t="s">
        <v>91</v>
      </c>
      <c r="B60" s="16">
        <f t="shared" si="3"/>
        <v>0</v>
      </c>
      <c r="C60" s="17"/>
      <c r="D60" s="18" t="s">
        <v>38</v>
      </c>
      <c r="E60" s="16">
        <v>0</v>
      </c>
      <c r="F60" s="16">
        <v>0</v>
      </c>
      <c r="G60" s="29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</row>
    <row r="61" ht="27" hidden="1" customHeight="1" outlineLevel="1" spans="1:18">
      <c r="A61" s="19" t="s">
        <v>43</v>
      </c>
      <c r="B61" s="12">
        <f t="shared" si="3"/>
        <v>0</v>
      </c>
      <c r="C61" s="13">
        <f>SUM(C64:C68)</f>
        <v>0</v>
      </c>
      <c r="D61" s="13" t="s">
        <v>38</v>
      </c>
      <c r="E61" s="12">
        <f>SUM(E64:E68)</f>
        <v>0</v>
      </c>
      <c r="F61" s="12">
        <f>SUM(F64:F68)</f>
        <v>0</v>
      </c>
      <c r="G61" s="12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</row>
    <row r="62" ht="20" hidden="1" customHeight="1" outlineLevel="2" spans="1:18">
      <c r="A62" s="15" t="s">
        <v>44</v>
      </c>
      <c r="B62" s="16">
        <f t="shared" si="3"/>
        <v>0</v>
      </c>
      <c r="C62" s="17"/>
      <c r="D62" s="30">
        <v>0.13</v>
      </c>
      <c r="E62" s="16">
        <f>B62/(1+D62)</f>
        <v>0</v>
      </c>
      <c r="F62" s="16">
        <f t="shared" ref="F62:F67" si="5">E62*D62</f>
        <v>0</v>
      </c>
      <c r="G62" s="29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</row>
    <row r="63" ht="20" hidden="1" customHeight="1" outlineLevel="2" spans="1:18">
      <c r="A63" s="15" t="s">
        <v>55</v>
      </c>
      <c r="B63" s="16">
        <f t="shared" si="3"/>
        <v>0</v>
      </c>
      <c r="C63" s="17"/>
      <c r="D63" s="30">
        <v>0.09</v>
      </c>
      <c r="E63" s="16">
        <f>B63/(1+D63)</f>
        <v>0</v>
      </c>
      <c r="F63" s="16">
        <f t="shared" si="5"/>
        <v>0</v>
      </c>
      <c r="G63" s="29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</row>
    <row r="64" ht="20" hidden="1" customHeight="1" outlineLevel="2" spans="1:18">
      <c r="A64" s="15" t="s">
        <v>63</v>
      </c>
      <c r="B64" s="16">
        <f t="shared" si="3"/>
        <v>0</v>
      </c>
      <c r="C64" s="17"/>
      <c r="D64" s="30">
        <v>0.06</v>
      </c>
      <c r="E64" s="16">
        <f>B64/(1+D64)</f>
        <v>0</v>
      </c>
      <c r="F64" s="16">
        <f t="shared" si="5"/>
        <v>0</v>
      </c>
      <c r="G64" s="29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</row>
    <row r="65" ht="20" hidden="1" customHeight="1" outlineLevel="2" spans="1:18">
      <c r="A65" s="15" t="s">
        <v>92</v>
      </c>
      <c r="B65" s="16">
        <f t="shared" si="3"/>
        <v>0</v>
      </c>
      <c r="C65" s="17"/>
      <c r="D65" s="30">
        <v>0.05</v>
      </c>
      <c r="E65" s="16">
        <f>B65/(1+D65)</f>
        <v>0</v>
      </c>
      <c r="F65" s="16">
        <f t="shared" si="5"/>
        <v>0</v>
      </c>
      <c r="G65" s="29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</row>
    <row r="66" ht="20" hidden="1" customHeight="1" outlineLevel="2" spans="1:18">
      <c r="A66" s="15" t="s">
        <v>93</v>
      </c>
      <c r="B66" s="16">
        <f t="shared" si="3"/>
        <v>0</v>
      </c>
      <c r="C66" s="17"/>
      <c r="D66" s="18">
        <v>0.03</v>
      </c>
      <c r="E66" s="16">
        <f>B63/(1+D66)</f>
        <v>0</v>
      </c>
      <c r="F66" s="16">
        <f t="shared" si="5"/>
        <v>0</v>
      </c>
      <c r="G66" s="29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</row>
    <row r="67" ht="20" hidden="1" customHeight="1" outlineLevel="2" spans="1:18">
      <c r="A67" s="15" t="s">
        <v>94</v>
      </c>
      <c r="B67" s="16">
        <f t="shared" si="3"/>
        <v>0</v>
      </c>
      <c r="C67" s="17"/>
      <c r="D67" s="18">
        <v>0.01</v>
      </c>
      <c r="E67" s="16">
        <f>B64/(1+D67)</f>
        <v>0</v>
      </c>
      <c r="F67" s="16">
        <f t="shared" si="5"/>
        <v>0</v>
      </c>
      <c r="G67" s="29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</row>
    <row r="68" ht="20" hidden="1" customHeight="1" outlineLevel="2" spans="1:18">
      <c r="A68" s="15" t="s">
        <v>95</v>
      </c>
      <c r="B68" s="16">
        <f t="shared" si="3"/>
        <v>0</v>
      </c>
      <c r="C68" s="17"/>
      <c r="D68" s="18" t="s">
        <v>38</v>
      </c>
      <c r="E68" s="16">
        <v>0</v>
      </c>
      <c r="F68" s="16">
        <v>0</v>
      </c>
      <c r="G68" s="29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</row>
    <row r="69" ht="27" hidden="1" customHeight="1" outlineLevel="1" spans="1:18">
      <c r="A69" s="19" t="s">
        <v>48</v>
      </c>
      <c r="B69" s="12">
        <f t="shared" si="3"/>
        <v>0</v>
      </c>
      <c r="C69" s="21">
        <f>1-C53-C61</f>
        <v>1</v>
      </c>
      <c r="D69" s="13" t="s">
        <v>38</v>
      </c>
      <c r="E69" s="12">
        <f>B69</f>
        <v>0</v>
      </c>
      <c r="F69" s="12">
        <v>0</v>
      </c>
      <c r="G69" s="28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</row>
    <row r="70" ht="35" customHeight="1" spans="1:18">
      <c r="A70" s="23" t="s">
        <v>96</v>
      </c>
      <c r="B70" s="8"/>
      <c r="C70" s="9" t="s">
        <v>36</v>
      </c>
      <c r="D70" s="22"/>
      <c r="E70" s="27">
        <f>E71+E79+E87</f>
        <v>0</v>
      </c>
      <c r="F70" s="27">
        <f>F71+F79+F87</f>
        <v>0</v>
      </c>
      <c r="G70" s="22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</row>
    <row r="71" ht="27" hidden="1" customHeight="1" outlineLevel="1" spans="1:18">
      <c r="A71" s="11" t="s">
        <v>37</v>
      </c>
      <c r="B71" s="12">
        <f t="shared" ref="B71:B87" si="6">$B$70*C71</f>
        <v>0</v>
      </c>
      <c r="C71" s="13">
        <f>SUM(C72:C78)</f>
        <v>0</v>
      </c>
      <c r="D71" s="13"/>
      <c r="E71" s="13">
        <f>SUM(E72:E78)</f>
        <v>0</v>
      </c>
      <c r="F71" s="13">
        <f>SUM(F72:F78)</f>
        <v>0</v>
      </c>
      <c r="G71" s="28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</row>
    <row r="72" ht="20" hidden="1" customHeight="1" outlineLevel="2" spans="1:18">
      <c r="A72" s="15" t="s">
        <v>39</v>
      </c>
      <c r="B72" s="16">
        <f t="shared" si="6"/>
        <v>0</v>
      </c>
      <c r="C72" s="17"/>
      <c r="D72" s="30">
        <v>0.13</v>
      </c>
      <c r="E72" s="16">
        <f>B72/(1+D72)</f>
        <v>0</v>
      </c>
      <c r="F72" s="16">
        <f t="shared" ref="F72:F77" si="7">E72*D72</f>
        <v>0</v>
      </c>
      <c r="G72" s="29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</row>
    <row r="73" ht="20" hidden="1" customHeight="1" outlineLevel="2" spans="1:18">
      <c r="A73" s="15" t="s">
        <v>51</v>
      </c>
      <c r="B73" s="16">
        <f t="shared" si="6"/>
        <v>0</v>
      </c>
      <c r="C73" s="17"/>
      <c r="D73" s="30">
        <v>0.09</v>
      </c>
      <c r="E73" s="16">
        <f>B73/(1+D73)</f>
        <v>0</v>
      </c>
      <c r="F73" s="16">
        <f t="shared" si="7"/>
        <v>0</v>
      </c>
      <c r="G73" s="29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</row>
    <row r="74" ht="20" hidden="1" customHeight="1" outlineLevel="2" spans="1:18">
      <c r="A74" s="15" t="s">
        <v>59</v>
      </c>
      <c r="B74" s="16">
        <f t="shared" si="6"/>
        <v>0</v>
      </c>
      <c r="C74" s="17"/>
      <c r="D74" s="30">
        <v>0.06</v>
      </c>
      <c r="E74" s="16">
        <f>B74/(1+D74)</f>
        <v>0</v>
      </c>
      <c r="F74" s="16">
        <f t="shared" si="7"/>
        <v>0</v>
      </c>
      <c r="G74" s="29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</row>
    <row r="75" ht="20" hidden="1" customHeight="1" outlineLevel="2" spans="1:18">
      <c r="A75" s="15" t="s">
        <v>88</v>
      </c>
      <c r="B75" s="16">
        <f t="shared" si="6"/>
        <v>0</v>
      </c>
      <c r="C75" s="17"/>
      <c r="D75" s="30">
        <v>0.05</v>
      </c>
      <c r="E75" s="16">
        <f>B75/(1+D75)</f>
        <v>0</v>
      </c>
      <c r="F75" s="16">
        <f t="shared" si="7"/>
        <v>0</v>
      </c>
      <c r="G75" s="29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</row>
    <row r="76" ht="20" hidden="1" customHeight="1" outlineLevel="2" spans="1:18">
      <c r="A76" s="15" t="s">
        <v>89</v>
      </c>
      <c r="B76" s="16">
        <f t="shared" si="6"/>
        <v>0</v>
      </c>
      <c r="C76" s="17"/>
      <c r="D76" s="18">
        <v>0.03</v>
      </c>
      <c r="E76" s="16">
        <f>B73/(1+D76)</f>
        <v>0</v>
      </c>
      <c r="F76" s="16">
        <f t="shared" si="7"/>
        <v>0</v>
      </c>
      <c r="G76" s="29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</row>
    <row r="77" ht="20" hidden="1" customHeight="1" outlineLevel="2" spans="1:18">
      <c r="A77" s="15" t="s">
        <v>90</v>
      </c>
      <c r="B77" s="16">
        <f t="shared" si="6"/>
        <v>0</v>
      </c>
      <c r="C77" s="17"/>
      <c r="D77" s="18">
        <v>0.01</v>
      </c>
      <c r="E77" s="16">
        <f>B74/(1+D77)</f>
        <v>0</v>
      </c>
      <c r="F77" s="16">
        <f t="shared" si="7"/>
        <v>0</v>
      </c>
      <c r="G77" s="29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</row>
    <row r="78" ht="20" hidden="1" customHeight="1" outlineLevel="2" spans="1:18">
      <c r="A78" s="15" t="s">
        <v>91</v>
      </c>
      <c r="B78" s="16">
        <f t="shared" si="6"/>
        <v>0</v>
      </c>
      <c r="C78" s="17"/>
      <c r="D78" s="18" t="s">
        <v>38</v>
      </c>
      <c r="E78" s="16">
        <v>0</v>
      </c>
      <c r="F78" s="16">
        <v>0</v>
      </c>
      <c r="G78" s="29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</row>
    <row r="79" ht="27" hidden="1" customHeight="1" outlineLevel="1" spans="1:18">
      <c r="A79" s="19" t="s">
        <v>43</v>
      </c>
      <c r="B79" s="12">
        <f t="shared" si="6"/>
        <v>0</v>
      </c>
      <c r="C79" s="13">
        <f>SUM(C82:C86)</f>
        <v>0</v>
      </c>
      <c r="D79" s="13" t="s">
        <v>38</v>
      </c>
      <c r="E79" s="12">
        <f>SUM(E82:E86)</f>
        <v>0</v>
      </c>
      <c r="F79" s="12">
        <f>SUM(F82:F86)</f>
        <v>0</v>
      </c>
      <c r="G79" s="12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</row>
    <row r="80" ht="20" hidden="1" customHeight="1" outlineLevel="2" spans="1:18">
      <c r="A80" s="15" t="s">
        <v>44</v>
      </c>
      <c r="B80" s="16">
        <f t="shared" si="6"/>
        <v>0</v>
      </c>
      <c r="C80" s="17"/>
      <c r="D80" s="30">
        <v>0.13</v>
      </c>
      <c r="E80" s="16">
        <f>B80/(1+D80)</f>
        <v>0</v>
      </c>
      <c r="F80" s="16">
        <f t="shared" ref="F80:F85" si="8">E80*D80</f>
        <v>0</v>
      </c>
      <c r="G80" s="29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</row>
    <row r="81" ht="20" hidden="1" customHeight="1" outlineLevel="2" spans="1:18">
      <c r="A81" s="15" t="s">
        <v>55</v>
      </c>
      <c r="B81" s="16">
        <f t="shared" si="6"/>
        <v>0</v>
      </c>
      <c r="C81" s="17"/>
      <c r="D81" s="30">
        <v>0.09</v>
      </c>
      <c r="E81" s="16">
        <f>B81/(1+D81)</f>
        <v>0</v>
      </c>
      <c r="F81" s="16">
        <f t="shared" si="8"/>
        <v>0</v>
      </c>
      <c r="G81" s="29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</row>
    <row r="82" ht="20" hidden="1" customHeight="1" outlineLevel="2" spans="1:18">
      <c r="A82" s="15" t="s">
        <v>63</v>
      </c>
      <c r="B82" s="16">
        <f t="shared" si="6"/>
        <v>0</v>
      </c>
      <c r="C82" s="17"/>
      <c r="D82" s="30">
        <v>0.06</v>
      </c>
      <c r="E82" s="16">
        <f>B82/(1+D82)</f>
        <v>0</v>
      </c>
      <c r="F82" s="16">
        <f t="shared" si="8"/>
        <v>0</v>
      </c>
      <c r="G82" s="29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</row>
    <row r="83" ht="20" hidden="1" customHeight="1" outlineLevel="2" spans="1:18">
      <c r="A83" s="15" t="s">
        <v>92</v>
      </c>
      <c r="B83" s="16">
        <f t="shared" si="6"/>
        <v>0</v>
      </c>
      <c r="C83" s="17"/>
      <c r="D83" s="30">
        <v>0.05</v>
      </c>
      <c r="E83" s="16">
        <f>B83/(1+D83)</f>
        <v>0</v>
      </c>
      <c r="F83" s="16">
        <f t="shared" si="8"/>
        <v>0</v>
      </c>
      <c r="G83" s="29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</row>
    <row r="84" ht="20" hidden="1" customHeight="1" outlineLevel="2" spans="1:18">
      <c r="A84" s="15" t="s">
        <v>93</v>
      </c>
      <c r="B84" s="16">
        <f t="shared" si="6"/>
        <v>0</v>
      </c>
      <c r="C84" s="17"/>
      <c r="D84" s="18">
        <v>0.03</v>
      </c>
      <c r="E84" s="16">
        <f>B81/(1+D84)</f>
        <v>0</v>
      </c>
      <c r="F84" s="16">
        <f t="shared" si="8"/>
        <v>0</v>
      </c>
      <c r="G84" s="29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</row>
    <row r="85" ht="20" hidden="1" customHeight="1" outlineLevel="2" spans="1:18">
      <c r="A85" s="15" t="s">
        <v>94</v>
      </c>
      <c r="B85" s="16">
        <f t="shared" si="6"/>
        <v>0</v>
      </c>
      <c r="C85" s="17"/>
      <c r="D85" s="18">
        <v>0.01</v>
      </c>
      <c r="E85" s="16">
        <f>B82/(1+D85)</f>
        <v>0</v>
      </c>
      <c r="F85" s="16">
        <f t="shared" si="8"/>
        <v>0</v>
      </c>
      <c r="G85" s="29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</row>
    <row r="86" ht="20" hidden="1" customHeight="1" outlineLevel="2" spans="1:18">
      <c r="A86" s="15" t="s">
        <v>95</v>
      </c>
      <c r="B86" s="16">
        <f t="shared" si="6"/>
        <v>0</v>
      </c>
      <c r="C86" s="17"/>
      <c r="D86" s="18" t="s">
        <v>38</v>
      </c>
      <c r="E86" s="16">
        <v>0</v>
      </c>
      <c r="F86" s="16">
        <v>0</v>
      </c>
      <c r="G86" s="29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</row>
    <row r="87" ht="27" hidden="1" customHeight="1" outlineLevel="1" spans="1:18">
      <c r="A87" s="19" t="s">
        <v>48</v>
      </c>
      <c r="B87" s="12">
        <f t="shared" si="6"/>
        <v>0</v>
      </c>
      <c r="C87" s="21">
        <f>1-C71-C79</f>
        <v>1</v>
      </c>
      <c r="D87" s="13" t="s">
        <v>38</v>
      </c>
      <c r="E87" s="12">
        <f>B87</f>
        <v>0</v>
      </c>
      <c r="F87" s="12">
        <v>0</v>
      </c>
      <c r="G87" s="28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</row>
    <row r="88" ht="35" customHeight="1" spans="1:18">
      <c r="A88" s="23" t="s">
        <v>97</v>
      </c>
      <c r="B88" s="8"/>
      <c r="C88" s="9" t="s">
        <v>36</v>
      </c>
      <c r="D88" s="22"/>
      <c r="E88" s="27">
        <f>E89+E96+E103</f>
        <v>0</v>
      </c>
      <c r="F88" s="27">
        <f>F89+F96+F103</f>
        <v>0</v>
      </c>
      <c r="G88" s="22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</row>
    <row r="89" ht="27" hidden="1" customHeight="1" outlineLevel="1" spans="1:18">
      <c r="A89" s="11" t="s">
        <v>37</v>
      </c>
      <c r="B89" s="12">
        <f t="shared" ref="B89:B103" si="9">$B$88*C89</f>
        <v>0</v>
      </c>
      <c r="C89" s="13">
        <f>SUM(C90:C95)</f>
        <v>0</v>
      </c>
      <c r="D89" s="13"/>
      <c r="E89" s="13">
        <f>SUM(E90:E95)</f>
        <v>0</v>
      </c>
      <c r="F89" s="13">
        <f>SUM(F90:F95)</f>
        <v>0</v>
      </c>
      <c r="G89" s="28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</row>
    <row r="90" ht="20" hidden="1" customHeight="1" outlineLevel="2" spans="1:18">
      <c r="A90" s="15" t="s">
        <v>39</v>
      </c>
      <c r="B90" s="16">
        <f t="shared" si="9"/>
        <v>0</v>
      </c>
      <c r="C90" s="17"/>
      <c r="D90" s="30">
        <v>0.13</v>
      </c>
      <c r="E90" s="16">
        <f>B90/(1+D90)</f>
        <v>0</v>
      </c>
      <c r="F90" s="16">
        <f>E90*D90</f>
        <v>0</v>
      </c>
      <c r="G90" s="29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</row>
    <row r="91" ht="20" hidden="1" customHeight="1" outlineLevel="2" spans="1:18">
      <c r="A91" s="15" t="s">
        <v>51</v>
      </c>
      <c r="B91" s="16">
        <f t="shared" si="9"/>
        <v>0</v>
      </c>
      <c r="C91" s="17"/>
      <c r="D91" s="30">
        <v>0.09</v>
      </c>
      <c r="E91" s="16">
        <f>B91/(1+D91)</f>
        <v>0</v>
      </c>
      <c r="F91" s="16">
        <f>E91*D91</f>
        <v>0</v>
      </c>
      <c r="G91" s="29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</row>
    <row r="92" ht="20" hidden="1" customHeight="1" outlineLevel="2" spans="1:18">
      <c r="A92" s="15" t="s">
        <v>98</v>
      </c>
      <c r="B92" s="16">
        <f t="shared" si="9"/>
        <v>0</v>
      </c>
      <c r="C92" s="17"/>
      <c r="D92" s="30">
        <v>0.05</v>
      </c>
      <c r="E92" s="16">
        <f>B92/(1+D92)</f>
        <v>0</v>
      </c>
      <c r="F92" s="16">
        <f>E92*D92</f>
        <v>0</v>
      </c>
      <c r="G92" s="29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</row>
    <row r="93" ht="20" hidden="1" customHeight="1" outlineLevel="2" spans="1:18">
      <c r="A93" s="15" t="s">
        <v>60</v>
      </c>
      <c r="B93" s="16">
        <f t="shared" si="9"/>
        <v>0</v>
      </c>
      <c r="C93" s="17"/>
      <c r="D93" s="18">
        <v>0.03</v>
      </c>
      <c r="E93" s="16">
        <f>B93/(1+D93)</f>
        <v>0</v>
      </c>
      <c r="F93" s="16">
        <f>E93*D93</f>
        <v>0</v>
      </c>
      <c r="G93" s="29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</row>
    <row r="94" ht="20" hidden="1" customHeight="1" outlineLevel="2" spans="1:18">
      <c r="A94" s="15" t="s">
        <v>61</v>
      </c>
      <c r="B94" s="16">
        <f t="shared" si="9"/>
        <v>0</v>
      </c>
      <c r="C94" s="17"/>
      <c r="D94" s="18">
        <v>0.01</v>
      </c>
      <c r="E94" s="16">
        <f>B94/(1+D94)</f>
        <v>0</v>
      </c>
      <c r="F94" s="16">
        <f>E94*D94</f>
        <v>0</v>
      </c>
      <c r="G94" s="29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</row>
    <row r="95" ht="20" hidden="1" customHeight="1" outlineLevel="2" spans="1:18">
      <c r="A95" s="15" t="s">
        <v>62</v>
      </c>
      <c r="B95" s="16">
        <f t="shared" si="9"/>
        <v>0</v>
      </c>
      <c r="C95" s="17"/>
      <c r="D95" s="18" t="s">
        <v>38</v>
      </c>
      <c r="E95" s="16">
        <v>0</v>
      </c>
      <c r="F95" s="16">
        <v>0</v>
      </c>
      <c r="G95" s="29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</row>
    <row r="96" ht="27" hidden="1" customHeight="1" outlineLevel="1" spans="1:18">
      <c r="A96" s="19" t="s">
        <v>43</v>
      </c>
      <c r="B96" s="12">
        <f t="shared" si="9"/>
        <v>0</v>
      </c>
      <c r="C96" s="13">
        <f>SUM(C99:C102)</f>
        <v>0</v>
      </c>
      <c r="D96" s="13" t="s">
        <v>38</v>
      </c>
      <c r="E96" s="12">
        <f>SUM(E99:E102)</f>
        <v>0</v>
      </c>
      <c r="F96" s="12">
        <f>SUM(F99:F102)</f>
        <v>0</v>
      </c>
      <c r="G96" s="12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</row>
    <row r="97" ht="20" hidden="1" customHeight="1" outlineLevel="2" spans="1:18">
      <c r="A97" s="15" t="s">
        <v>44</v>
      </c>
      <c r="B97" s="16">
        <f t="shared" si="9"/>
        <v>0</v>
      </c>
      <c r="C97" s="17"/>
      <c r="D97" s="30">
        <v>0.13</v>
      </c>
      <c r="E97" s="16">
        <f>B97/(1+D97)</f>
        <v>0</v>
      </c>
      <c r="F97" s="16">
        <f>E97*D97</f>
        <v>0</v>
      </c>
      <c r="G97" s="29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</row>
    <row r="98" ht="20" hidden="1" customHeight="1" outlineLevel="2" spans="1:18">
      <c r="A98" s="15" t="s">
        <v>55</v>
      </c>
      <c r="B98" s="16">
        <f t="shared" si="9"/>
        <v>0</v>
      </c>
      <c r="C98" s="17"/>
      <c r="D98" s="30">
        <v>0.09</v>
      </c>
      <c r="E98" s="16">
        <f>B98/(1+D98)</f>
        <v>0</v>
      </c>
      <c r="F98" s="16">
        <f>E98*D98</f>
        <v>0</v>
      </c>
      <c r="G98" s="29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</row>
    <row r="99" ht="20" hidden="1" customHeight="1" outlineLevel="2" spans="1:18">
      <c r="A99" s="15" t="s">
        <v>99</v>
      </c>
      <c r="B99" s="16">
        <f t="shared" si="9"/>
        <v>0</v>
      </c>
      <c r="C99" s="17"/>
      <c r="D99" s="30">
        <v>0.05</v>
      </c>
      <c r="E99" s="16">
        <f>B99/(1+D99)</f>
        <v>0</v>
      </c>
      <c r="F99" s="16">
        <f>E99*D99</f>
        <v>0</v>
      </c>
      <c r="G99" s="29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</row>
    <row r="100" ht="20" hidden="1" customHeight="1" outlineLevel="2" spans="1:18">
      <c r="A100" s="15" t="s">
        <v>64</v>
      </c>
      <c r="B100" s="16">
        <f t="shared" si="9"/>
        <v>0</v>
      </c>
      <c r="C100" s="17"/>
      <c r="D100" s="18">
        <v>0.03</v>
      </c>
      <c r="E100" s="16">
        <f>B100/(1+D100)</f>
        <v>0</v>
      </c>
      <c r="F100" s="16">
        <f>E100*D100</f>
        <v>0</v>
      </c>
      <c r="G100" s="29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</row>
    <row r="101" ht="20" hidden="1" customHeight="1" outlineLevel="2" spans="1:18">
      <c r="A101" s="15" t="s">
        <v>65</v>
      </c>
      <c r="B101" s="16">
        <f t="shared" si="9"/>
        <v>0</v>
      </c>
      <c r="C101" s="17"/>
      <c r="D101" s="18">
        <v>0.01</v>
      </c>
      <c r="E101" s="16">
        <f>B101/(1+D101)</f>
        <v>0</v>
      </c>
      <c r="F101" s="16">
        <f>E101*D101</f>
        <v>0</v>
      </c>
      <c r="G101" s="29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</row>
    <row r="102" ht="20" hidden="1" customHeight="1" outlineLevel="2" spans="1:18">
      <c r="A102" s="15" t="s">
        <v>66</v>
      </c>
      <c r="B102" s="16">
        <f t="shared" si="9"/>
        <v>0</v>
      </c>
      <c r="C102" s="17"/>
      <c r="D102" s="18" t="s">
        <v>38</v>
      </c>
      <c r="E102" s="16">
        <v>0</v>
      </c>
      <c r="F102" s="16">
        <v>0</v>
      </c>
      <c r="G102" s="29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</row>
    <row r="103" ht="27" hidden="1" customHeight="1" outlineLevel="1" spans="1:18">
      <c r="A103" s="19" t="s">
        <v>48</v>
      </c>
      <c r="B103" s="12">
        <f t="shared" si="9"/>
        <v>0</v>
      </c>
      <c r="C103" s="21">
        <f>1-C89-C96</f>
        <v>1</v>
      </c>
      <c r="D103" s="13" t="s">
        <v>38</v>
      </c>
      <c r="E103" s="12">
        <f>B103</f>
        <v>0</v>
      </c>
      <c r="F103" s="12">
        <v>0</v>
      </c>
      <c r="G103" s="28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</row>
    <row r="104" ht="35" customHeight="1" spans="1:18">
      <c r="A104" s="23" t="s">
        <v>100</v>
      </c>
      <c r="B104" s="8"/>
      <c r="C104" s="9" t="s">
        <v>36</v>
      </c>
      <c r="D104" s="22"/>
      <c r="E104" s="27">
        <f>E105+E114+E123</f>
        <v>0</v>
      </c>
      <c r="F104" s="27">
        <f>F105+F114+F123</f>
        <v>0</v>
      </c>
      <c r="G104" s="22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</row>
    <row r="105" ht="27" hidden="1" customHeight="1" outlineLevel="1" spans="1:18">
      <c r="A105" s="11" t="s">
        <v>37</v>
      </c>
      <c r="B105" s="12">
        <f t="shared" ref="B105:B123" si="10">$B$104*C105</f>
        <v>0</v>
      </c>
      <c r="C105" s="13">
        <f>SUM(C106:C113)</f>
        <v>0</v>
      </c>
      <c r="D105" s="14" t="s">
        <v>38</v>
      </c>
      <c r="E105" s="13">
        <f>SUM(E106:E113)</f>
        <v>0</v>
      </c>
      <c r="F105" s="13">
        <f>SUM(F106:F113)</f>
        <v>0</v>
      </c>
      <c r="G105" s="28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</row>
    <row r="106" ht="20" hidden="1" customHeight="1" outlineLevel="2" spans="1:18">
      <c r="A106" s="15" t="s">
        <v>75</v>
      </c>
      <c r="B106" s="16">
        <f t="shared" si="10"/>
        <v>0</v>
      </c>
      <c r="C106" s="17"/>
      <c r="D106" s="30">
        <v>0.06</v>
      </c>
      <c r="E106" s="16">
        <f>B106/(1+D106)</f>
        <v>0</v>
      </c>
      <c r="F106" s="16">
        <f t="shared" ref="F106:F112" si="11">E106*D106</f>
        <v>0</v>
      </c>
      <c r="G106" s="29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</row>
    <row r="107" ht="20" hidden="1" customHeight="1" outlineLevel="2" spans="1:18">
      <c r="A107" s="15" t="s">
        <v>40</v>
      </c>
      <c r="B107" s="16">
        <f t="shared" si="10"/>
        <v>0</v>
      </c>
      <c r="C107" s="17"/>
      <c r="D107" s="18">
        <v>0.03</v>
      </c>
      <c r="E107" s="16">
        <f>B105/(1+D107)</f>
        <v>0</v>
      </c>
      <c r="F107" s="16">
        <f t="shared" si="11"/>
        <v>0</v>
      </c>
      <c r="G107" s="29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</row>
    <row r="108" ht="20" hidden="1" customHeight="1" outlineLevel="2" spans="1:18">
      <c r="A108" s="15" t="s">
        <v>41</v>
      </c>
      <c r="B108" s="16">
        <f t="shared" si="10"/>
        <v>0</v>
      </c>
      <c r="C108" s="17"/>
      <c r="D108" s="18">
        <v>0.01</v>
      </c>
      <c r="E108" s="16">
        <f>B106/(1+D108)</f>
        <v>0</v>
      </c>
      <c r="F108" s="16">
        <f t="shared" si="11"/>
        <v>0</v>
      </c>
      <c r="G108" s="29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</row>
    <row r="109" ht="20" hidden="1" customHeight="1" outlineLevel="2" spans="1:18">
      <c r="A109" s="15" t="s">
        <v>101</v>
      </c>
      <c r="B109" s="16">
        <f t="shared" si="10"/>
        <v>0</v>
      </c>
      <c r="C109" s="17"/>
      <c r="D109" s="18">
        <v>0.09</v>
      </c>
      <c r="E109" s="16">
        <f>B106/(1+D109)</f>
        <v>0</v>
      </c>
      <c r="F109" s="16">
        <f t="shared" si="11"/>
        <v>0</v>
      </c>
      <c r="G109" s="29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</row>
    <row r="110" ht="20" hidden="1" customHeight="1" outlineLevel="2" spans="1:18">
      <c r="A110" s="15" t="s">
        <v>102</v>
      </c>
      <c r="B110" s="16">
        <f t="shared" si="10"/>
        <v>0</v>
      </c>
      <c r="C110" s="17"/>
      <c r="D110" s="18">
        <v>0.09</v>
      </c>
      <c r="E110" s="16">
        <f>B106/(1+D110)</f>
        <v>0</v>
      </c>
      <c r="F110" s="16">
        <f t="shared" si="11"/>
        <v>0</v>
      </c>
      <c r="G110" s="29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</row>
    <row r="111" ht="20" hidden="1" customHeight="1" outlineLevel="2" spans="1:18">
      <c r="A111" s="15" t="s">
        <v>103</v>
      </c>
      <c r="B111" s="16">
        <f t="shared" si="10"/>
        <v>0</v>
      </c>
      <c r="C111" s="17"/>
      <c r="D111" s="18">
        <v>0.03</v>
      </c>
      <c r="E111" s="16">
        <f>B106/(1+D111)</f>
        <v>0</v>
      </c>
      <c r="F111" s="16">
        <f t="shared" si="11"/>
        <v>0</v>
      </c>
      <c r="G111" s="29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</row>
    <row r="112" ht="20" hidden="1" customHeight="1" outlineLevel="2" spans="1:18">
      <c r="A112" s="15" t="s">
        <v>104</v>
      </c>
      <c r="B112" s="16">
        <f t="shared" si="10"/>
        <v>0</v>
      </c>
      <c r="C112" s="17"/>
      <c r="D112" s="18">
        <v>0.05</v>
      </c>
      <c r="E112" s="16">
        <f>B107/(1+D112)</f>
        <v>0</v>
      </c>
      <c r="F112" s="16">
        <f t="shared" si="11"/>
        <v>0</v>
      </c>
      <c r="G112" s="29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</row>
    <row r="113" ht="20" hidden="1" customHeight="1" outlineLevel="2" spans="1:18">
      <c r="A113" s="15" t="s">
        <v>105</v>
      </c>
      <c r="B113" s="16">
        <f t="shared" si="10"/>
        <v>0</v>
      </c>
      <c r="C113" s="17"/>
      <c r="D113" s="18" t="s">
        <v>38</v>
      </c>
      <c r="E113" s="16">
        <v>0</v>
      </c>
      <c r="F113" s="16">
        <v>0</v>
      </c>
      <c r="G113" s="29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</row>
    <row r="114" ht="27" hidden="1" customHeight="1" outlineLevel="1" spans="1:18">
      <c r="A114" s="19" t="s">
        <v>43</v>
      </c>
      <c r="B114" s="12">
        <f t="shared" si="10"/>
        <v>0</v>
      </c>
      <c r="C114" s="12">
        <f>SUM(C115:C122)</f>
        <v>0</v>
      </c>
      <c r="D114" s="13" t="s">
        <v>38</v>
      </c>
      <c r="E114" s="12">
        <f>SUM(E115:E122)</f>
        <v>0</v>
      </c>
      <c r="F114" s="12">
        <f>SUM(F115:F122)</f>
        <v>0</v>
      </c>
      <c r="G114" s="12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</row>
    <row r="115" ht="20" hidden="1" customHeight="1" outlineLevel="2" spans="1:18">
      <c r="A115" s="15" t="s">
        <v>78</v>
      </c>
      <c r="B115" s="16">
        <f t="shared" si="10"/>
        <v>0</v>
      </c>
      <c r="C115" s="17"/>
      <c r="D115" s="30">
        <v>0.06</v>
      </c>
      <c r="E115" s="16">
        <f>B115/(1+D115)</f>
        <v>0</v>
      </c>
      <c r="F115" s="16">
        <f t="shared" ref="F115:F121" si="12">E115*D115</f>
        <v>0</v>
      </c>
      <c r="G115" s="29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</row>
    <row r="116" ht="20" hidden="1" customHeight="1" outlineLevel="2" spans="1:18">
      <c r="A116" s="15" t="s">
        <v>45</v>
      </c>
      <c r="B116" s="16">
        <f t="shared" si="10"/>
        <v>0</v>
      </c>
      <c r="C116" s="17"/>
      <c r="D116" s="18">
        <v>0.03</v>
      </c>
      <c r="E116" s="16">
        <f>B115/(1+D116)</f>
        <v>0</v>
      </c>
      <c r="F116" s="16">
        <f t="shared" si="12"/>
        <v>0</v>
      </c>
      <c r="G116" s="29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</row>
    <row r="117" ht="20" hidden="1" customHeight="1" outlineLevel="2" spans="1:18">
      <c r="A117" s="15" t="s">
        <v>46</v>
      </c>
      <c r="B117" s="16">
        <f t="shared" si="10"/>
        <v>0</v>
      </c>
      <c r="C117" s="17"/>
      <c r="D117" s="18">
        <v>0.01</v>
      </c>
      <c r="E117" s="16">
        <f>B116/(1+D117)</f>
        <v>0</v>
      </c>
      <c r="F117" s="16">
        <f t="shared" si="12"/>
        <v>0</v>
      </c>
      <c r="G117" s="29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</row>
    <row r="118" ht="20" hidden="1" customHeight="1" outlineLevel="2" spans="1:18">
      <c r="A118" s="15" t="s">
        <v>106</v>
      </c>
      <c r="B118" s="16">
        <f t="shared" si="10"/>
        <v>0</v>
      </c>
      <c r="C118" s="17"/>
      <c r="D118" s="18">
        <v>0.09</v>
      </c>
      <c r="E118" s="16">
        <f>B115/(1+D118)</f>
        <v>0</v>
      </c>
      <c r="F118" s="16">
        <f t="shared" si="12"/>
        <v>0</v>
      </c>
      <c r="G118" s="29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</row>
    <row r="119" ht="20" hidden="1" customHeight="1" outlineLevel="2" spans="1:18">
      <c r="A119" s="15" t="s">
        <v>107</v>
      </c>
      <c r="B119" s="16">
        <f t="shared" si="10"/>
        <v>0</v>
      </c>
      <c r="C119" s="17"/>
      <c r="D119" s="18">
        <v>0.09</v>
      </c>
      <c r="E119" s="16">
        <f>B115/(1+D119)</f>
        <v>0</v>
      </c>
      <c r="F119" s="16">
        <f t="shared" si="12"/>
        <v>0</v>
      </c>
      <c r="G119" s="29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</row>
    <row r="120" ht="20" hidden="1" customHeight="1" outlineLevel="2" spans="1:18">
      <c r="A120" s="15" t="s">
        <v>108</v>
      </c>
      <c r="B120" s="16">
        <f t="shared" si="10"/>
        <v>0</v>
      </c>
      <c r="C120" s="17"/>
      <c r="D120" s="18">
        <v>0.03</v>
      </c>
      <c r="E120" s="16">
        <f>B115/(1+D120)</f>
        <v>0</v>
      </c>
      <c r="F120" s="16">
        <f t="shared" si="12"/>
        <v>0</v>
      </c>
      <c r="G120" s="29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</row>
    <row r="121" ht="20" hidden="1" customHeight="1" outlineLevel="2" spans="1:18">
      <c r="A121" s="15" t="s">
        <v>109</v>
      </c>
      <c r="B121" s="16">
        <f t="shared" si="10"/>
        <v>0</v>
      </c>
      <c r="C121" s="17"/>
      <c r="D121" s="18">
        <v>0.05</v>
      </c>
      <c r="E121" s="16">
        <f>B116/(1+D121)</f>
        <v>0</v>
      </c>
      <c r="F121" s="16">
        <f t="shared" si="12"/>
        <v>0</v>
      </c>
      <c r="G121" s="29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</row>
    <row r="122" ht="20" hidden="1" customHeight="1" outlineLevel="2" spans="1:18">
      <c r="A122" s="15" t="s">
        <v>110</v>
      </c>
      <c r="B122" s="16">
        <f t="shared" si="10"/>
        <v>0</v>
      </c>
      <c r="C122" s="17"/>
      <c r="D122" s="18" t="s">
        <v>38</v>
      </c>
      <c r="E122" s="16">
        <v>0</v>
      </c>
      <c r="F122" s="16">
        <v>0</v>
      </c>
      <c r="G122" s="29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</row>
    <row r="123" ht="27" hidden="1" customHeight="1" outlineLevel="1" spans="1:18">
      <c r="A123" s="19" t="s">
        <v>48</v>
      </c>
      <c r="B123" s="12">
        <f t="shared" si="10"/>
        <v>0</v>
      </c>
      <c r="C123" s="21">
        <f>1-C105-C114</f>
        <v>1</v>
      </c>
      <c r="D123" s="13" t="s">
        <v>38</v>
      </c>
      <c r="E123" s="12">
        <f>B123</f>
        <v>0</v>
      </c>
      <c r="F123" s="12">
        <v>0</v>
      </c>
      <c r="G123" s="28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</row>
    <row r="124" ht="35" customHeight="1" spans="1:18">
      <c r="A124" s="23" t="s">
        <v>111</v>
      </c>
      <c r="B124" s="8"/>
      <c r="C124" s="9" t="s">
        <v>36</v>
      </c>
      <c r="D124" s="22"/>
      <c r="E124" s="27">
        <f>E125+E130+E135</f>
        <v>0</v>
      </c>
      <c r="F124" s="27">
        <f>F125+F130+F135</f>
        <v>0</v>
      </c>
      <c r="G124" s="22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</row>
    <row r="125" ht="27" hidden="1" customHeight="1" outlineLevel="1" spans="1:18">
      <c r="A125" s="11" t="s">
        <v>37</v>
      </c>
      <c r="B125" s="12">
        <f t="shared" ref="B125:B135" si="13">$B$124*C125</f>
        <v>0</v>
      </c>
      <c r="C125" s="13">
        <f>SUM(C126:C129)</f>
        <v>0</v>
      </c>
      <c r="D125" s="14" t="s">
        <v>38</v>
      </c>
      <c r="E125" s="13">
        <f>SUM(E126:E129)</f>
        <v>0</v>
      </c>
      <c r="F125" s="13">
        <f>SUM(F126:F129)</f>
        <v>0</v>
      </c>
      <c r="G125" s="28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</row>
    <row r="126" ht="20" hidden="1" customHeight="1" outlineLevel="2" spans="1:18">
      <c r="A126" s="15" t="s">
        <v>75</v>
      </c>
      <c r="B126" s="16">
        <f t="shared" si="13"/>
        <v>0</v>
      </c>
      <c r="C126" s="17"/>
      <c r="D126" s="30">
        <v>0.06</v>
      </c>
      <c r="E126" s="16">
        <f>B126/(1+D126)</f>
        <v>0</v>
      </c>
      <c r="F126" s="16">
        <f>E126*D126</f>
        <v>0</v>
      </c>
      <c r="G126" s="29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</row>
    <row r="127" ht="20" hidden="1" customHeight="1" outlineLevel="2" spans="1:18">
      <c r="A127" s="15" t="s">
        <v>40</v>
      </c>
      <c r="B127" s="16">
        <f t="shared" si="13"/>
        <v>0</v>
      </c>
      <c r="C127" s="17"/>
      <c r="D127" s="18">
        <v>0.03</v>
      </c>
      <c r="E127" s="16">
        <f>B126/(1+D127)</f>
        <v>0</v>
      </c>
      <c r="F127" s="16">
        <f>E127*D127</f>
        <v>0</v>
      </c>
      <c r="G127" s="29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</row>
    <row r="128" ht="20" hidden="1" customHeight="1" outlineLevel="2" spans="1:18">
      <c r="A128" s="15" t="s">
        <v>41</v>
      </c>
      <c r="B128" s="16">
        <f t="shared" si="13"/>
        <v>0</v>
      </c>
      <c r="C128" s="17"/>
      <c r="D128" s="18">
        <v>0.01</v>
      </c>
      <c r="E128" s="16">
        <f>B127/(1+D128)</f>
        <v>0</v>
      </c>
      <c r="F128" s="16">
        <f>E128*D128</f>
        <v>0</v>
      </c>
      <c r="G128" s="29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</row>
    <row r="129" ht="20" hidden="1" customHeight="1" outlineLevel="2" spans="1:18">
      <c r="A129" s="15" t="s">
        <v>42</v>
      </c>
      <c r="B129" s="16">
        <f t="shared" si="13"/>
        <v>0</v>
      </c>
      <c r="C129" s="17"/>
      <c r="D129" s="18" t="s">
        <v>38</v>
      </c>
      <c r="E129" s="16">
        <v>0</v>
      </c>
      <c r="F129" s="16">
        <v>0</v>
      </c>
      <c r="G129" s="29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</row>
    <row r="130" ht="27" hidden="1" customHeight="1" outlineLevel="1" spans="1:18">
      <c r="A130" s="19" t="s">
        <v>43</v>
      </c>
      <c r="B130" s="12">
        <f t="shared" si="13"/>
        <v>0</v>
      </c>
      <c r="C130" s="12">
        <f>SUM(C131:C134)</f>
        <v>0</v>
      </c>
      <c r="D130" s="13" t="s">
        <v>38</v>
      </c>
      <c r="E130" s="12">
        <f>SUM(E131:E134)</f>
        <v>0</v>
      </c>
      <c r="F130" s="12">
        <f>SUM(F131:F134)</f>
        <v>0</v>
      </c>
      <c r="G130" s="12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</row>
    <row r="131" ht="20" hidden="1" customHeight="1" outlineLevel="2" spans="1:18">
      <c r="A131" s="15" t="s">
        <v>78</v>
      </c>
      <c r="B131" s="16">
        <f t="shared" si="13"/>
        <v>0</v>
      </c>
      <c r="C131" s="17"/>
      <c r="D131" s="30">
        <v>0.06</v>
      </c>
      <c r="E131" s="16">
        <f>B131/(1+D131)</f>
        <v>0</v>
      </c>
      <c r="F131" s="16">
        <f>E131*D131</f>
        <v>0</v>
      </c>
      <c r="G131" s="29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</row>
    <row r="132" ht="20" hidden="1" customHeight="1" outlineLevel="2" spans="1:18">
      <c r="A132" s="15" t="s">
        <v>45</v>
      </c>
      <c r="B132" s="16">
        <f t="shared" si="13"/>
        <v>0</v>
      </c>
      <c r="C132" s="17"/>
      <c r="D132" s="18">
        <v>0.03</v>
      </c>
      <c r="E132" s="16">
        <f>B130/(1+D132)</f>
        <v>0</v>
      </c>
      <c r="F132" s="16">
        <f>E132*D132</f>
        <v>0</v>
      </c>
      <c r="G132" s="29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</row>
    <row r="133" ht="20" hidden="1" customHeight="1" outlineLevel="2" spans="1:18">
      <c r="A133" s="15" t="s">
        <v>46</v>
      </c>
      <c r="B133" s="16">
        <f t="shared" si="13"/>
        <v>0</v>
      </c>
      <c r="C133" s="17"/>
      <c r="D133" s="18">
        <v>0.01</v>
      </c>
      <c r="E133" s="16">
        <f>B131/(1+D133)</f>
        <v>0</v>
      </c>
      <c r="F133" s="16">
        <f>E133*D133</f>
        <v>0</v>
      </c>
      <c r="G133" s="29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</row>
    <row r="134" ht="20" hidden="1" customHeight="1" outlineLevel="2" spans="1:18">
      <c r="A134" s="15" t="s">
        <v>47</v>
      </c>
      <c r="B134" s="16">
        <f t="shared" si="13"/>
        <v>0</v>
      </c>
      <c r="C134" s="17"/>
      <c r="D134" s="18" t="s">
        <v>38</v>
      </c>
      <c r="E134" s="16">
        <v>0</v>
      </c>
      <c r="F134" s="16">
        <v>0</v>
      </c>
      <c r="G134" s="29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</row>
    <row r="135" ht="27" hidden="1" customHeight="1" outlineLevel="1" spans="1:18">
      <c r="A135" s="19" t="s">
        <v>48</v>
      </c>
      <c r="B135" s="12">
        <f t="shared" si="13"/>
        <v>0</v>
      </c>
      <c r="C135" s="21">
        <f>1-C125-C130</f>
        <v>1</v>
      </c>
      <c r="D135" s="13" t="s">
        <v>38</v>
      </c>
      <c r="E135" s="12">
        <f>B135</f>
        <v>0</v>
      </c>
      <c r="F135" s="12">
        <v>0</v>
      </c>
      <c r="G135" s="28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</row>
    <row r="136" ht="35" customHeight="1" spans="1:18">
      <c r="A136" s="23" t="s">
        <v>112</v>
      </c>
      <c r="B136" s="8"/>
      <c r="C136" s="9" t="s">
        <v>36</v>
      </c>
      <c r="D136" s="22"/>
      <c r="E136" s="27">
        <f>E137+E145+E153</f>
        <v>0</v>
      </c>
      <c r="F136" s="27">
        <f>F137+F145+F153</f>
        <v>0</v>
      </c>
      <c r="G136" s="22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</row>
    <row r="137" ht="27" hidden="1" customHeight="1" outlineLevel="1" spans="1:18">
      <c r="A137" s="11" t="s">
        <v>37</v>
      </c>
      <c r="B137" s="12">
        <f t="shared" ref="B137:B153" si="14">$B$136*C137</f>
        <v>0</v>
      </c>
      <c r="C137" s="13">
        <f>SUM(C138:C144)</f>
        <v>0</v>
      </c>
      <c r="D137" s="13"/>
      <c r="E137" s="13">
        <f>SUM(E138:E144)</f>
        <v>0</v>
      </c>
      <c r="F137" s="13">
        <f>SUM(F138:F144)</f>
        <v>0</v>
      </c>
      <c r="G137" s="28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</row>
    <row r="138" ht="20" hidden="1" customHeight="1" outlineLevel="2" spans="1:18">
      <c r="A138" s="15" t="s">
        <v>39</v>
      </c>
      <c r="B138" s="16">
        <f t="shared" si="14"/>
        <v>0</v>
      </c>
      <c r="C138" s="17"/>
      <c r="D138" s="33">
        <v>0.13</v>
      </c>
      <c r="E138" s="16">
        <f>B138/(1+D139)</f>
        <v>0</v>
      </c>
      <c r="F138" s="16">
        <f>E138*D139</f>
        <v>0</v>
      </c>
      <c r="G138" s="29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</row>
    <row r="139" ht="20" hidden="1" customHeight="1" outlineLevel="2" spans="1:18">
      <c r="A139" s="15" t="s">
        <v>51</v>
      </c>
      <c r="B139" s="16">
        <f t="shared" si="14"/>
        <v>0</v>
      </c>
      <c r="C139" s="17"/>
      <c r="D139" s="30">
        <v>0.09</v>
      </c>
      <c r="E139" s="16">
        <f>B139/(1+D140)</f>
        <v>0</v>
      </c>
      <c r="F139" s="16">
        <f>E139*D140</f>
        <v>0</v>
      </c>
      <c r="G139" s="29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</row>
    <row r="140" ht="20" hidden="1" customHeight="1" outlineLevel="2" spans="1:18">
      <c r="A140" s="15" t="s">
        <v>59</v>
      </c>
      <c r="B140" s="16">
        <f t="shared" si="14"/>
        <v>0</v>
      </c>
      <c r="C140" s="17"/>
      <c r="D140" s="30">
        <v>0.06</v>
      </c>
      <c r="E140" s="16">
        <f>B140/(1+D141)</f>
        <v>0</v>
      </c>
      <c r="F140" s="16">
        <f>E140*D141</f>
        <v>0</v>
      </c>
      <c r="G140" s="29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</row>
    <row r="141" ht="20" hidden="1" customHeight="1" outlineLevel="2" spans="1:18">
      <c r="A141" s="15" t="s">
        <v>113</v>
      </c>
      <c r="B141" s="16">
        <f t="shared" si="14"/>
        <v>0</v>
      </c>
      <c r="C141" s="17"/>
      <c r="D141" s="30">
        <v>0.05</v>
      </c>
      <c r="E141" s="16">
        <f>B141/(1+D143)</f>
        <v>0</v>
      </c>
      <c r="F141" s="16">
        <f>E141*D143</f>
        <v>0</v>
      </c>
      <c r="G141" s="29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</row>
    <row r="142" ht="20" hidden="1" customHeight="1" outlineLevel="2" spans="1:18">
      <c r="A142" s="15" t="s">
        <v>89</v>
      </c>
      <c r="B142" s="16">
        <f t="shared" si="14"/>
        <v>0</v>
      </c>
      <c r="C142" s="17"/>
      <c r="D142" s="18">
        <v>0.03</v>
      </c>
      <c r="E142" s="16"/>
      <c r="F142" s="16"/>
      <c r="G142" s="29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</row>
    <row r="143" ht="20" hidden="1" customHeight="1" outlineLevel="2" spans="1:18">
      <c r="A143" s="15" t="s">
        <v>90</v>
      </c>
      <c r="B143" s="16">
        <f t="shared" si="14"/>
        <v>0</v>
      </c>
      <c r="C143" s="17"/>
      <c r="D143" s="18">
        <v>0.01</v>
      </c>
      <c r="E143" s="16"/>
      <c r="F143" s="16"/>
      <c r="G143" s="29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</row>
    <row r="144" ht="20" hidden="1" customHeight="1" outlineLevel="2" spans="1:18">
      <c r="A144" s="15" t="s">
        <v>91</v>
      </c>
      <c r="B144" s="16">
        <f t="shared" si="14"/>
        <v>0</v>
      </c>
      <c r="C144" s="17"/>
      <c r="D144" s="18" t="s">
        <v>38</v>
      </c>
      <c r="E144" s="16">
        <v>0</v>
      </c>
      <c r="F144" s="16">
        <v>0</v>
      </c>
      <c r="G144" s="29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</row>
    <row r="145" ht="27" hidden="1" customHeight="1" outlineLevel="1" spans="1:18">
      <c r="A145" s="19" t="s">
        <v>43</v>
      </c>
      <c r="B145" s="12">
        <f t="shared" si="14"/>
        <v>0</v>
      </c>
      <c r="C145" s="13">
        <f>SUM(C146:C152)</f>
        <v>0</v>
      </c>
      <c r="D145" s="13" t="s">
        <v>38</v>
      </c>
      <c r="E145" s="12">
        <f>SUM(E146:E152)</f>
        <v>0</v>
      </c>
      <c r="F145" s="12">
        <f>SUM(F146:F152)</f>
        <v>0</v>
      </c>
      <c r="G145" s="12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</row>
    <row r="146" ht="20" hidden="1" customHeight="1" outlineLevel="2" spans="1:18">
      <c r="A146" s="15" t="s">
        <v>44</v>
      </c>
      <c r="B146" s="16">
        <f t="shared" si="14"/>
        <v>0</v>
      </c>
      <c r="C146" s="17"/>
      <c r="D146" s="33">
        <v>0.13</v>
      </c>
      <c r="E146" s="16">
        <f>B146/(1+D146)</f>
        <v>0</v>
      </c>
      <c r="F146" s="16">
        <f>E146*D146</f>
        <v>0</v>
      </c>
      <c r="G146" s="29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</row>
    <row r="147" ht="20" hidden="1" customHeight="1" outlineLevel="2" spans="1:18">
      <c r="A147" s="15" t="s">
        <v>114</v>
      </c>
      <c r="B147" s="16">
        <f t="shared" si="14"/>
        <v>0</v>
      </c>
      <c r="C147" s="17"/>
      <c r="D147" s="30">
        <v>0.09</v>
      </c>
      <c r="E147" s="16">
        <f>B147/(1+D147)</f>
        <v>0</v>
      </c>
      <c r="F147" s="16">
        <f>E147*D147</f>
        <v>0</v>
      </c>
      <c r="G147" s="29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</row>
    <row r="148" ht="20" hidden="1" customHeight="1" outlineLevel="2" spans="1:18">
      <c r="A148" s="15" t="s">
        <v>84</v>
      </c>
      <c r="B148" s="16">
        <f t="shared" si="14"/>
        <v>0</v>
      </c>
      <c r="C148" s="17"/>
      <c r="D148" s="30">
        <v>0.06</v>
      </c>
      <c r="E148" s="16">
        <f>B148/(1+D148)</f>
        <v>0</v>
      </c>
      <c r="F148" s="16">
        <f>E148*D148</f>
        <v>0</v>
      </c>
      <c r="G148" s="29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</row>
    <row r="149" ht="20" hidden="1" customHeight="1" outlineLevel="2" spans="1:18">
      <c r="A149" s="15" t="s">
        <v>99</v>
      </c>
      <c r="B149" s="16">
        <f t="shared" si="14"/>
        <v>0</v>
      </c>
      <c r="C149" s="17"/>
      <c r="D149" s="30">
        <v>0.05</v>
      </c>
      <c r="E149" s="16">
        <f>B149/(1+D149)</f>
        <v>0</v>
      </c>
      <c r="F149" s="16">
        <f>E149*D149</f>
        <v>0</v>
      </c>
      <c r="G149" s="29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</row>
    <row r="150" ht="20" hidden="1" customHeight="1" outlineLevel="2" spans="1:18">
      <c r="A150" s="15" t="s">
        <v>64</v>
      </c>
      <c r="B150" s="16">
        <f t="shared" si="14"/>
        <v>0</v>
      </c>
      <c r="C150" s="17"/>
      <c r="D150" s="18">
        <v>0.03</v>
      </c>
      <c r="E150" s="16"/>
      <c r="F150" s="16"/>
      <c r="G150" s="29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</row>
    <row r="151" ht="20" hidden="1" customHeight="1" outlineLevel="2" spans="1:18">
      <c r="A151" s="15" t="s">
        <v>65</v>
      </c>
      <c r="B151" s="16">
        <f t="shared" si="14"/>
        <v>0</v>
      </c>
      <c r="C151" s="17"/>
      <c r="D151" s="18">
        <v>0.01</v>
      </c>
      <c r="E151" s="16"/>
      <c r="F151" s="16"/>
      <c r="G151" s="29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</row>
    <row r="152" ht="20" hidden="1" customHeight="1" outlineLevel="2" spans="1:18">
      <c r="A152" s="15" t="s">
        <v>66</v>
      </c>
      <c r="B152" s="16">
        <f t="shared" si="14"/>
        <v>0</v>
      </c>
      <c r="C152" s="17"/>
      <c r="D152" s="18" t="s">
        <v>38</v>
      </c>
      <c r="E152" s="16">
        <v>0</v>
      </c>
      <c r="F152" s="16">
        <v>0</v>
      </c>
      <c r="G152" s="29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</row>
    <row r="153" ht="27" hidden="1" customHeight="1" outlineLevel="1" spans="1:18">
      <c r="A153" s="19" t="s">
        <v>48</v>
      </c>
      <c r="B153" s="12">
        <f t="shared" si="14"/>
        <v>0</v>
      </c>
      <c r="C153" s="21">
        <f>1-C137-C145</f>
        <v>1</v>
      </c>
      <c r="D153" s="13" t="s">
        <v>38</v>
      </c>
      <c r="E153" s="12">
        <f>B153</f>
        <v>0</v>
      </c>
      <c r="F153" s="12">
        <v>0</v>
      </c>
      <c r="G153" s="28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</row>
    <row r="154" ht="35" customHeight="1" spans="1:18">
      <c r="A154" s="23" t="s">
        <v>115</v>
      </c>
      <c r="B154" s="8"/>
      <c r="C154" s="9" t="s">
        <v>36</v>
      </c>
      <c r="D154" s="22"/>
      <c r="E154" s="27">
        <f>E155+E160+E165</f>
        <v>0</v>
      </c>
      <c r="F154" s="27">
        <f>F155+F160+F165</f>
        <v>0</v>
      </c>
      <c r="G154" s="22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</row>
    <row r="155" ht="27" hidden="1" customHeight="1" outlineLevel="1" spans="1:18">
      <c r="A155" s="11" t="s">
        <v>37</v>
      </c>
      <c r="B155" s="12">
        <f t="shared" ref="B155:B165" si="15">$B$154*C155</f>
        <v>0</v>
      </c>
      <c r="C155" s="13">
        <f>SUM(C156:C159)</f>
        <v>0</v>
      </c>
      <c r="D155" s="14" t="s">
        <v>38</v>
      </c>
      <c r="E155" s="13">
        <f>SUM(E156:E159)</f>
        <v>0</v>
      </c>
      <c r="F155" s="13">
        <f>SUM(F156:F159)</f>
        <v>0</v>
      </c>
      <c r="G155" s="28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</row>
    <row r="156" ht="20" hidden="1" customHeight="1" outlineLevel="2" spans="1:18">
      <c r="A156" s="15" t="s">
        <v>39</v>
      </c>
      <c r="B156" s="16">
        <f t="shared" si="15"/>
        <v>0</v>
      </c>
      <c r="C156" s="17"/>
      <c r="D156" s="30">
        <v>0.13</v>
      </c>
      <c r="E156" s="16">
        <f>B156/(1+D156)</f>
        <v>0</v>
      </c>
      <c r="F156" s="16">
        <f>E156*D156</f>
        <v>0</v>
      </c>
      <c r="G156" s="29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</row>
    <row r="157" ht="20" hidden="1" customHeight="1" outlineLevel="2" spans="1:18">
      <c r="A157" s="15" t="s">
        <v>40</v>
      </c>
      <c r="B157" s="16">
        <f t="shared" si="15"/>
        <v>0</v>
      </c>
      <c r="C157" s="17"/>
      <c r="D157" s="18">
        <v>0.03</v>
      </c>
      <c r="E157" s="16">
        <f>B155/(1+D157)</f>
        <v>0</v>
      </c>
      <c r="F157" s="16">
        <f>E157*D157</f>
        <v>0</v>
      </c>
      <c r="G157" s="29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</row>
    <row r="158" ht="20" hidden="1" customHeight="1" outlineLevel="2" spans="1:18">
      <c r="A158" s="15" t="s">
        <v>41</v>
      </c>
      <c r="B158" s="16">
        <f t="shared" si="15"/>
        <v>0</v>
      </c>
      <c r="C158" s="17"/>
      <c r="D158" s="18">
        <v>0.01</v>
      </c>
      <c r="E158" s="16">
        <f>B156/(1+D158)</f>
        <v>0</v>
      </c>
      <c r="F158" s="16">
        <f>E158*D158</f>
        <v>0</v>
      </c>
      <c r="G158" s="29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</row>
    <row r="159" ht="20" hidden="1" customHeight="1" outlineLevel="2" spans="1:18">
      <c r="A159" s="15" t="s">
        <v>42</v>
      </c>
      <c r="B159" s="16">
        <f t="shared" si="15"/>
        <v>0</v>
      </c>
      <c r="C159" s="17"/>
      <c r="D159" s="18" t="s">
        <v>38</v>
      </c>
      <c r="E159" s="16">
        <v>0</v>
      </c>
      <c r="F159" s="16">
        <v>0</v>
      </c>
      <c r="G159" s="29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</row>
    <row r="160" ht="27" hidden="1" customHeight="1" outlineLevel="1" spans="1:18">
      <c r="A160" s="19" t="s">
        <v>43</v>
      </c>
      <c r="B160" s="12">
        <f t="shared" si="15"/>
        <v>0</v>
      </c>
      <c r="C160" s="13">
        <f>SUM(C161:C164)</f>
        <v>0</v>
      </c>
      <c r="D160" s="13" t="s">
        <v>38</v>
      </c>
      <c r="E160" s="12">
        <f>SUM(E161:E164)</f>
        <v>0</v>
      </c>
      <c r="F160" s="12">
        <f>SUM(F161:F164)</f>
        <v>0</v>
      </c>
      <c r="G160" s="12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</row>
    <row r="161" ht="20" hidden="1" customHeight="1" outlineLevel="2" spans="1:18">
      <c r="A161" s="15" t="s">
        <v>44</v>
      </c>
      <c r="B161" s="16">
        <f t="shared" si="15"/>
        <v>0</v>
      </c>
      <c r="C161" s="17"/>
      <c r="D161" s="30">
        <v>0.13</v>
      </c>
      <c r="E161" s="16">
        <f>B161/(1+D161)</f>
        <v>0</v>
      </c>
      <c r="F161" s="16">
        <f>E161*D161</f>
        <v>0</v>
      </c>
      <c r="G161" s="29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</row>
    <row r="162" ht="20" hidden="1" customHeight="1" outlineLevel="2" spans="1:18">
      <c r="A162" s="15" t="s">
        <v>45</v>
      </c>
      <c r="B162" s="16">
        <f t="shared" si="15"/>
        <v>0</v>
      </c>
      <c r="C162" s="17"/>
      <c r="D162" s="18">
        <v>0.03</v>
      </c>
      <c r="E162" s="16">
        <f>B160/(1+D162)</f>
        <v>0</v>
      </c>
      <c r="F162" s="16">
        <f>E162*D162</f>
        <v>0</v>
      </c>
      <c r="G162" s="29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</row>
    <row r="163" ht="20" hidden="1" customHeight="1" outlineLevel="2" spans="1:18">
      <c r="A163" s="15" t="s">
        <v>46</v>
      </c>
      <c r="B163" s="16">
        <f t="shared" si="15"/>
        <v>0</v>
      </c>
      <c r="C163" s="17"/>
      <c r="D163" s="18">
        <v>0.01</v>
      </c>
      <c r="E163" s="16">
        <f>B161/(1+D163)</f>
        <v>0</v>
      </c>
      <c r="F163" s="16">
        <f>E163*D163</f>
        <v>0</v>
      </c>
      <c r="G163" s="29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</row>
    <row r="164" ht="20" hidden="1" customHeight="1" outlineLevel="2" spans="1:18">
      <c r="A164" s="15" t="s">
        <v>47</v>
      </c>
      <c r="B164" s="16">
        <f t="shared" si="15"/>
        <v>0</v>
      </c>
      <c r="C164" s="17"/>
      <c r="D164" s="18" t="s">
        <v>38</v>
      </c>
      <c r="E164" s="16">
        <v>0</v>
      </c>
      <c r="F164" s="16">
        <v>0</v>
      </c>
      <c r="G164" s="29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</row>
    <row r="165" ht="27" hidden="1" customHeight="1" outlineLevel="1" spans="1:18">
      <c r="A165" s="19" t="s">
        <v>48</v>
      </c>
      <c r="B165" s="12">
        <f t="shared" si="15"/>
        <v>0</v>
      </c>
      <c r="C165" s="21">
        <f>1-C155-C160</f>
        <v>1</v>
      </c>
      <c r="D165" s="13" t="s">
        <v>38</v>
      </c>
      <c r="E165" s="12">
        <f>B165</f>
        <v>0</v>
      </c>
      <c r="F165" s="12">
        <v>0</v>
      </c>
      <c r="G165" s="28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</row>
    <row r="166" ht="35" customHeight="1" spans="1:18">
      <c r="A166" s="23" t="s">
        <v>116</v>
      </c>
      <c r="B166" s="8"/>
      <c r="C166" s="9" t="s">
        <v>36</v>
      </c>
      <c r="D166" s="22"/>
      <c r="E166" s="27">
        <f>E167+E175+E183</f>
        <v>0</v>
      </c>
      <c r="F166" s="27">
        <f>F167+F175+F183</f>
        <v>0</v>
      </c>
      <c r="G166" s="22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</row>
    <row r="167" ht="27" hidden="1" customHeight="1" outlineLevel="1" spans="1:18">
      <c r="A167" s="11" t="s">
        <v>37</v>
      </c>
      <c r="B167" s="12">
        <f t="shared" ref="B167:B183" si="16">$B$166*C167</f>
        <v>0</v>
      </c>
      <c r="C167" s="13">
        <f>SUM(C168:C174)</f>
        <v>0</v>
      </c>
      <c r="D167" s="13"/>
      <c r="E167" s="13">
        <f>SUM(E168:E174)</f>
        <v>0</v>
      </c>
      <c r="F167" s="13">
        <f>SUM(F168:F174)</f>
        <v>0</v>
      </c>
      <c r="G167" s="28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</row>
    <row r="168" ht="20" hidden="1" customHeight="1" outlineLevel="2" spans="1:18">
      <c r="A168" s="15" t="s">
        <v>39</v>
      </c>
      <c r="B168" s="16">
        <f t="shared" si="16"/>
        <v>0</v>
      </c>
      <c r="C168" s="17"/>
      <c r="D168" s="33">
        <v>0.13</v>
      </c>
      <c r="E168" s="16">
        <f>B168/(1+D169)</f>
        <v>0</v>
      </c>
      <c r="F168" s="16">
        <f>E168*D169</f>
        <v>0</v>
      </c>
      <c r="G168" s="29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</row>
    <row r="169" ht="20" hidden="1" customHeight="1" outlineLevel="2" spans="1:18">
      <c r="A169" s="15" t="s">
        <v>51</v>
      </c>
      <c r="B169" s="16">
        <f t="shared" si="16"/>
        <v>0</v>
      </c>
      <c r="C169" s="17"/>
      <c r="D169" s="30">
        <v>0.09</v>
      </c>
      <c r="E169" s="16">
        <f>B169/(1+D170)</f>
        <v>0</v>
      </c>
      <c r="F169" s="16">
        <f>E169*D170</f>
        <v>0</v>
      </c>
      <c r="G169" s="29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</row>
    <row r="170" ht="20" hidden="1" customHeight="1" outlineLevel="2" spans="1:18">
      <c r="A170" s="15" t="s">
        <v>59</v>
      </c>
      <c r="B170" s="16">
        <f t="shared" si="16"/>
        <v>0</v>
      </c>
      <c r="C170" s="17"/>
      <c r="D170" s="30">
        <v>0.06</v>
      </c>
      <c r="E170" s="16">
        <f>B170/(1+D171)</f>
        <v>0</v>
      </c>
      <c r="F170" s="16">
        <f>E170*D171</f>
        <v>0</v>
      </c>
      <c r="G170" s="29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</row>
    <row r="171" ht="20" hidden="1" customHeight="1" outlineLevel="2" spans="1:18">
      <c r="A171" s="15" t="s">
        <v>113</v>
      </c>
      <c r="B171" s="16">
        <f t="shared" si="16"/>
        <v>0</v>
      </c>
      <c r="C171" s="17"/>
      <c r="D171" s="30">
        <v>0.05</v>
      </c>
      <c r="E171" s="16">
        <f>B171/(1+D173)</f>
        <v>0</v>
      </c>
      <c r="F171" s="16">
        <f>E171*D173</f>
        <v>0</v>
      </c>
      <c r="G171" s="29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</row>
    <row r="172" ht="20" hidden="1" customHeight="1" outlineLevel="2" spans="1:18">
      <c r="A172" s="15" t="s">
        <v>89</v>
      </c>
      <c r="B172" s="16">
        <f t="shared" si="16"/>
        <v>0</v>
      </c>
      <c r="C172" s="17"/>
      <c r="D172" s="18">
        <v>0.03</v>
      </c>
      <c r="E172" s="16"/>
      <c r="F172" s="16"/>
      <c r="G172" s="29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</row>
    <row r="173" ht="20" hidden="1" customHeight="1" outlineLevel="2" spans="1:18">
      <c r="A173" s="15" t="s">
        <v>90</v>
      </c>
      <c r="B173" s="16">
        <f t="shared" si="16"/>
        <v>0</v>
      </c>
      <c r="C173" s="17"/>
      <c r="D173" s="18">
        <v>0.01</v>
      </c>
      <c r="E173" s="16"/>
      <c r="F173" s="16"/>
      <c r="G173" s="29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</row>
    <row r="174" ht="20" hidden="1" customHeight="1" outlineLevel="2" spans="1:18">
      <c r="A174" s="15" t="s">
        <v>91</v>
      </c>
      <c r="B174" s="16">
        <f t="shared" si="16"/>
        <v>0</v>
      </c>
      <c r="C174" s="17"/>
      <c r="D174" s="18" t="s">
        <v>38</v>
      </c>
      <c r="E174" s="16">
        <v>0</v>
      </c>
      <c r="F174" s="16">
        <v>0</v>
      </c>
      <c r="G174" s="29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</row>
    <row r="175" ht="27" hidden="1" customHeight="1" outlineLevel="1" spans="1:18">
      <c r="A175" s="19" t="s">
        <v>43</v>
      </c>
      <c r="B175" s="12">
        <f t="shared" si="16"/>
        <v>0</v>
      </c>
      <c r="C175" s="13">
        <f>SUM(C176:C182)</f>
        <v>0</v>
      </c>
      <c r="D175" s="13" t="s">
        <v>38</v>
      </c>
      <c r="E175" s="12">
        <f>SUM(E176:E182)</f>
        <v>0</v>
      </c>
      <c r="F175" s="12">
        <f>SUM(F176:F182)</f>
        <v>0</v>
      </c>
      <c r="G175" s="12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</row>
    <row r="176" ht="20" hidden="1" customHeight="1" outlineLevel="2" spans="1:18">
      <c r="A176" s="15" t="s">
        <v>44</v>
      </c>
      <c r="B176" s="16">
        <f t="shared" si="16"/>
        <v>0</v>
      </c>
      <c r="C176" s="17"/>
      <c r="D176" s="33">
        <v>0.13</v>
      </c>
      <c r="E176" s="16">
        <f>B176/(1+D176)</f>
        <v>0</v>
      </c>
      <c r="F176" s="16">
        <f>E176*D176</f>
        <v>0</v>
      </c>
      <c r="G176" s="29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</row>
    <row r="177" ht="20" hidden="1" customHeight="1" outlineLevel="2" spans="1:18">
      <c r="A177" s="15" t="s">
        <v>114</v>
      </c>
      <c r="B177" s="16">
        <f t="shared" si="16"/>
        <v>0</v>
      </c>
      <c r="C177" s="17"/>
      <c r="D177" s="30">
        <v>0.09</v>
      </c>
      <c r="E177" s="16">
        <f>B177/(1+D177)</f>
        <v>0</v>
      </c>
      <c r="F177" s="16">
        <f>E177*D177</f>
        <v>0</v>
      </c>
      <c r="G177" s="29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</row>
    <row r="178" ht="20" hidden="1" customHeight="1" outlineLevel="2" spans="1:18">
      <c r="A178" s="15" t="s">
        <v>84</v>
      </c>
      <c r="B178" s="16">
        <f t="shared" si="16"/>
        <v>0</v>
      </c>
      <c r="C178" s="17"/>
      <c r="D178" s="30">
        <v>0.06</v>
      </c>
      <c r="E178" s="16">
        <f>B178/(1+D178)</f>
        <v>0</v>
      </c>
      <c r="F178" s="16">
        <f>E178*D178</f>
        <v>0</v>
      </c>
      <c r="G178" s="29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</row>
    <row r="179" ht="20" hidden="1" customHeight="1" outlineLevel="2" spans="1:18">
      <c r="A179" s="15" t="s">
        <v>99</v>
      </c>
      <c r="B179" s="16">
        <f t="shared" si="16"/>
        <v>0</v>
      </c>
      <c r="C179" s="17"/>
      <c r="D179" s="30">
        <v>0.05</v>
      </c>
      <c r="E179" s="16">
        <f>B179/(1+D179)</f>
        <v>0</v>
      </c>
      <c r="F179" s="16">
        <f>E179*D179</f>
        <v>0</v>
      </c>
      <c r="G179" s="29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</row>
    <row r="180" ht="20" hidden="1" customHeight="1" outlineLevel="2" spans="1:18">
      <c r="A180" s="15" t="s">
        <v>64</v>
      </c>
      <c r="B180" s="16">
        <f t="shared" si="16"/>
        <v>0</v>
      </c>
      <c r="C180" s="17"/>
      <c r="D180" s="18">
        <v>0.03</v>
      </c>
      <c r="E180" s="16"/>
      <c r="F180" s="16"/>
      <c r="G180" s="29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</row>
    <row r="181" ht="20" hidden="1" customHeight="1" outlineLevel="2" spans="1:18">
      <c r="A181" s="15" t="s">
        <v>65</v>
      </c>
      <c r="B181" s="16">
        <f t="shared" si="16"/>
        <v>0</v>
      </c>
      <c r="C181" s="17"/>
      <c r="D181" s="18">
        <v>0.01</v>
      </c>
      <c r="E181" s="16"/>
      <c r="F181" s="16"/>
      <c r="G181" s="29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</row>
    <row r="182" ht="20" hidden="1" customHeight="1" outlineLevel="2" spans="1:18">
      <c r="A182" s="15" t="s">
        <v>66</v>
      </c>
      <c r="B182" s="16">
        <f t="shared" si="16"/>
        <v>0</v>
      </c>
      <c r="C182" s="17"/>
      <c r="D182" s="18" t="s">
        <v>38</v>
      </c>
      <c r="E182" s="16">
        <v>0</v>
      </c>
      <c r="F182" s="16">
        <v>0</v>
      </c>
      <c r="G182" s="29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</row>
    <row r="183" ht="27" hidden="1" customHeight="1" outlineLevel="1" spans="1:18">
      <c r="A183" s="19" t="s">
        <v>48</v>
      </c>
      <c r="B183" s="12">
        <f t="shared" si="16"/>
        <v>0</v>
      </c>
      <c r="C183" s="21">
        <f>1-C167-C175</f>
        <v>1</v>
      </c>
      <c r="D183" s="13" t="s">
        <v>38</v>
      </c>
      <c r="E183" s="12">
        <f>B183</f>
        <v>0</v>
      </c>
      <c r="F183" s="12">
        <v>0</v>
      </c>
      <c r="G183" s="28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</row>
    <row r="184" ht="35" customHeight="1" spans="1:18">
      <c r="A184" s="23" t="s">
        <v>117</v>
      </c>
      <c r="B184" s="8"/>
      <c r="C184" s="9" t="s">
        <v>36</v>
      </c>
      <c r="D184" s="22"/>
      <c r="E184" s="27">
        <f>E185+E193+E201</f>
        <v>0</v>
      </c>
      <c r="F184" s="27">
        <f>F185+F193+F201</f>
        <v>0</v>
      </c>
      <c r="G184" s="22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</row>
    <row r="185" ht="27" customHeight="1" outlineLevel="1" spans="1:18">
      <c r="A185" s="11" t="s">
        <v>37</v>
      </c>
      <c r="B185" s="12">
        <f t="shared" ref="B185:B201" si="17">$B$184*C185</f>
        <v>0</v>
      </c>
      <c r="C185" s="13">
        <f>SUM(C186:C192)</f>
        <v>0</v>
      </c>
      <c r="D185" s="13"/>
      <c r="E185" s="13">
        <f>SUM(E186:E192)</f>
        <v>0</v>
      </c>
      <c r="F185" s="13">
        <f>SUM(F186:F192)</f>
        <v>0</v>
      </c>
      <c r="G185" s="28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</row>
    <row r="186" ht="20" customHeight="1" outlineLevel="2" spans="1:18">
      <c r="A186" s="15" t="s">
        <v>39</v>
      </c>
      <c r="B186" s="16">
        <f t="shared" si="17"/>
        <v>0</v>
      </c>
      <c r="C186" s="17"/>
      <c r="D186" s="33">
        <v>0.13</v>
      </c>
      <c r="E186" s="16">
        <f>B186/(1+D187)</f>
        <v>0</v>
      </c>
      <c r="F186" s="16">
        <f>E186*D187</f>
        <v>0</v>
      </c>
      <c r="G186" s="29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</row>
    <row r="187" ht="20" customHeight="1" outlineLevel="2" spans="1:18">
      <c r="A187" s="15" t="s">
        <v>51</v>
      </c>
      <c r="B187" s="16">
        <f t="shared" si="17"/>
        <v>0</v>
      </c>
      <c r="C187" s="17"/>
      <c r="D187" s="30">
        <v>0.09</v>
      </c>
      <c r="E187" s="16">
        <f>B187/(1+D188)</f>
        <v>0</v>
      </c>
      <c r="F187" s="16">
        <f>E187*D188</f>
        <v>0</v>
      </c>
      <c r="G187" s="29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</row>
    <row r="188" ht="20" customHeight="1" outlineLevel="2" spans="1:18">
      <c r="A188" s="15" t="s">
        <v>59</v>
      </c>
      <c r="B188" s="16">
        <f t="shared" si="17"/>
        <v>0</v>
      </c>
      <c r="C188" s="17"/>
      <c r="D188" s="30">
        <v>0.06</v>
      </c>
      <c r="E188" s="16">
        <f>B188/(1+D189)</f>
        <v>0</v>
      </c>
      <c r="F188" s="16">
        <f>E188*D189</f>
        <v>0</v>
      </c>
      <c r="G188" s="29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</row>
    <row r="189" ht="20" customHeight="1" outlineLevel="2" spans="1:18">
      <c r="A189" s="15" t="s">
        <v>113</v>
      </c>
      <c r="B189" s="16">
        <f t="shared" si="17"/>
        <v>0</v>
      </c>
      <c r="C189" s="17"/>
      <c r="D189" s="30">
        <v>0.05</v>
      </c>
      <c r="E189" s="16">
        <f>B189/(1+D191)</f>
        <v>0</v>
      </c>
      <c r="F189" s="16">
        <f>E189*D191</f>
        <v>0</v>
      </c>
      <c r="G189" s="29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</row>
    <row r="190" ht="20" customHeight="1" outlineLevel="2" spans="1:18">
      <c r="A190" s="15" t="s">
        <v>89</v>
      </c>
      <c r="B190" s="16">
        <f t="shared" si="17"/>
        <v>0</v>
      </c>
      <c r="C190" s="17"/>
      <c r="D190" s="18">
        <v>0.03</v>
      </c>
      <c r="E190" s="16"/>
      <c r="F190" s="16"/>
      <c r="G190" s="29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</row>
    <row r="191" ht="20" customHeight="1" outlineLevel="2" spans="1:18">
      <c r="A191" s="15" t="s">
        <v>90</v>
      </c>
      <c r="B191" s="16">
        <f t="shared" si="17"/>
        <v>0</v>
      </c>
      <c r="C191" s="17"/>
      <c r="D191" s="18">
        <v>0.01</v>
      </c>
      <c r="E191" s="16"/>
      <c r="F191" s="16"/>
      <c r="G191" s="29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</row>
    <row r="192" ht="20" customHeight="1" outlineLevel="2" spans="1:18">
      <c r="A192" s="15" t="s">
        <v>91</v>
      </c>
      <c r="B192" s="16">
        <f t="shared" si="17"/>
        <v>0</v>
      </c>
      <c r="C192" s="17"/>
      <c r="D192" s="18" t="s">
        <v>38</v>
      </c>
      <c r="E192" s="16">
        <v>0</v>
      </c>
      <c r="F192" s="16">
        <v>0</v>
      </c>
      <c r="G192" s="29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</row>
    <row r="193" ht="27" customHeight="1" outlineLevel="1" spans="1:18">
      <c r="A193" s="19" t="s">
        <v>43</v>
      </c>
      <c r="B193" s="12">
        <f t="shared" si="17"/>
        <v>0</v>
      </c>
      <c r="C193" s="13">
        <f>SUM(C194:C200)</f>
        <v>0</v>
      </c>
      <c r="D193" s="13" t="s">
        <v>38</v>
      </c>
      <c r="E193" s="12">
        <f>SUM(E194:E200)</f>
        <v>0</v>
      </c>
      <c r="F193" s="12">
        <f>SUM(F194:F200)</f>
        <v>0</v>
      </c>
      <c r="G193" s="12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</row>
    <row r="194" ht="20" customHeight="1" outlineLevel="2" spans="1:18">
      <c r="A194" s="15" t="s">
        <v>44</v>
      </c>
      <c r="B194" s="16">
        <f t="shared" si="17"/>
        <v>0</v>
      </c>
      <c r="C194" s="17"/>
      <c r="D194" s="33">
        <v>0.13</v>
      </c>
      <c r="E194" s="16">
        <f>B194/(1+D194)</f>
        <v>0</v>
      </c>
      <c r="F194" s="16">
        <f>E194*D194</f>
        <v>0</v>
      </c>
      <c r="G194" s="29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</row>
    <row r="195" ht="20" customHeight="1" outlineLevel="2" spans="1:18">
      <c r="A195" s="15" t="s">
        <v>114</v>
      </c>
      <c r="B195" s="16">
        <f t="shared" si="17"/>
        <v>0</v>
      </c>
      <c r="C195" s="17"/>
      <c r="D195" s="30">
        <v>0.09</v>
      </c>
      <c r="E195" s="16">
        <f>B195/(1+D195)</f>
        <v>0</v>
      </c>
      <c r="F195" s="16">
        <f>E195*D195</f>
        <v>0</v>
      </c>
      <c r="G195" s="29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</row>
    <row r="196" ht="20" customHeight="1" outlineLevel="2" spans="1:18">
      <c r="A196" s="15" t="s">
        <v>84</v>
      </c>
      <c r="B196" s="16">
        <f t="shared" si="17"/>
        <v>0</v>
      </c>
      <c r="C196" s="17"/>
      <c r="D196" s="30">
        <v>0.06</v>
      </c>
      <c r="E196" s="16">
        <f>B196/(1+D196)</f>
        <v>0</v>
      </c>
      <c r="F196" s="16">
        <f>E196*D196</f>
        <v>0</v>
      </c>
      <c r="G196" s="29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</row>
    <row r="197" ht="20" customHeight="1" outlineLevel="2" spans="1:18">
      <c r="A197" s="15" t="s">
        <v>99</v>
      </c>
      <c r="B197" s="16">
        <f t="shared" si="17"/>
        <v>0</v>
      </c>
      <c r="C197" s="17"/>
      <c r="D197" s="30">
        <v>0.05</v>
      </c>
      <c r="E197" s="16">
        <f>B197/(1+D197)</f>
        <v>0</v>
      </c>
      <c r="F197" s="16">
        <f>E197*D197</f>
        <v>0</v>
      </c>
      <c r="G197" s="29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</row>
    <row r="198" ht="20" customHeight="1" outlineLevel="2" spans="1:18">
      <c r="A198" s="15" t="s">
        <v>64</v>
      </c>
      <c r="B198" s="16">
        <f t="shared" si="17"/>
        <v>0</v>
      </c>
      <c r="C198" s="17"/>
      <c r="D198" s="18">
        <v>0.03</v>
      </c>
      <c r="E198" s="16"/>
      <c r="F198" s="16"/>
      <c r="G198" s="29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</row>
    <row r="199" ht="20" customHeight="1" outlineLevel="2" spans="1:18">
      <c r="A199" s="15" t="s">
        <v>65</v>
      </c>
      <c r="B199" s="16">
        <f t="shared" si="17"/>
        <v>0</v>
      </c>
      <c r="C199" s="17"/>
      <c r="D199" s="18">
        <v>0.01</v>
      </c>
      <c r="E199" s="16"/>
      <c r="F199" s="16"/>
      <c r="G199" s="29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</row>
    <row r="200" ht="20" customHeight="1" outlineLevel="2" spans="1:18">
      <c r="A200" s="15" t="s">
        <v>66</v>
      </c>
      <c r="B200" s="16">
        <f t="shared" si="17"/>
        <v>0</v>
      </c>
      <c r="C200" s="17"/>
      <c r="D200" s="18" t="s">
        <v>38</v>
      </c>
      <c r="E200" s="16">
        <v>0</v>
      </c>
      <c r="F200" s="16">
        <v>0</v>
      </c>
      <c r="G200" s="29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</row>
    <row r="201" ht="27" customHeight="1" outlineLevel="1" spans="1:18">
      <c r="A201" s="19" t="s">
        <v>48</v>
      </c>
      <c r="B201" s="12">
        <f t="shared" si="17"/>
        <v>0</v>
      </c>
      <c r="C201" s="28"/>
      <c r="D201" s="13" t="s">
        <v>38</v>
      </c>
      <c r="E201" s="12">
        <f>B201</f>
        <v>0</v>
      </c>
      <c r="F201" s="12">
        <v>0</v>
      </c>
      <c r="G201" s="28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</row>
    <row r="202" ht="35" customHeight="1" spans="1:18">
      <c r="A202" s="7" t="s">
        <v>69</v>
      </c>
      <c r="B202" s="31">
        <f>B5+B15+B27+B41+B53+B71+B89+B105+B125+B137+B155+B167+B185</f>
        <v>0</v>
      </c>
      <c r="C202" s="31"/>
      <c r="D202" s="32"/>
      <c r="E202" s="31">
        <f>E5+E15+E27+E41+E53+E71+E89+E105+E125+E137+E155+E167+E185</f>
        <v>0</v>
      </c>
      <c r="F202" s="31">
        <f>F5+F15+F27+F41+F53+F71+F89+F105+F125+F137+F155+F167+F185</f>
        <v>0</v>
      </c>
      <c r="G202" s="32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</row>
    <row r="203" ht="35" customHeight="1" spans="1:18">
      <c r="A203" s="7" t="s">
        <v>70</v>
      </c>
      <c r="B203" s="31">
        <f>B193+B175+B160+B145+B130+B114+B96+B79+B61+B46+B33+B20+B9</f>
        <v>0</v>
      </c>
      <c r="C203" s="31"/>
      <c r="D203" s="32"/>
      <c r="E203" s="31">
        <f>E193+E175+E160+E145+E130+E114+E96+E79+E61+E46+E33+E20+E9</f>
        <v>0</v>
      </c>
      <c r="F203" s="31">
        <f>F193+F175+F160+F145+F130+F114+F96+F79+F61+F46+F33+F20+F9</f>
        <v>0</v>
      </c>
      <c r="G203" s="32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</row>
    <row r="204" ht="35" customHeight="1" spans="1:18">
      <c r="A204" s="7" t="s">
        <v>71</v>
      </c>
      <c r="B204" s="31">
        <f>B201+B183+B165+B153+B135+B123+B103+B87+B69+B51+B39+B25+B13</f>
        <v>0</v>
      </c>
      <c r="C204" s="31"/>
      <c r="D204" s="32"/>
      <c r="E204" s="31">
        <f>E201+E183+E165+E153+E135+E123+E103+E87+E69+E51+E39+E25+E13</f>
        <v>0</v>
      </c>
      <c r="F204" s="31">
        <f>F201+F183+F165+F153+F135+F123+F103+F87+F69+F51+F39+F25+F13</f>
        <v>0</v>
      </c>
      <c r="G204" s="32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</row>
    <row r="205" ht="35" customHeight="1" spans="1:18">
      <c r="A205" s="7" t="s">
        <v>72</v>
      </c>
      <c r="B205" s="31">
        <f>SUM(B202:B204)</f>
        <v>0</v>
      </c>
      <c r="C205" s="31"/>
      <c r="D205" s="32"/>
      <c r="E205" s="31">
        <f>SUM(E202:E204)</f>
        <v>0</v>
      </c>
      <c r="F205" s="31">
        <f>SUM(F202:F204)</f>
        <v>0</v>
      </c>
      <c r="G205" s="32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</row>
  </sheetData>
  <mergeCells count="2">
    <mergeCell ref="A1:G1"/>
    <mergeCell ref="A2:G2"/>
  </mergeCells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FF00"/>
  </sheetPr>
  <dimension ref="A1:R205"/>
  <sheetViews>
    <sheetView showGridLines="0" workbookViewId="0">
      <pane ySplit="3" topLeftCell="A4" activePane="bottomLeft" state="frozen"/>
      <selection/>
      <selection pane="bottomLeft" activeCell="A1" sqref="A1:G1"/>
    </sheetView>
  </sheetViews>
  <sheetFormatPr defaultColWidth="9" defaultRowHeight="17.6"/>
  <cols>
    <col min="1" max="1" width="53.3303571428571" customWidth="1"/>
    <col min="2" max="2" width="15.5" customWidth="1"/>
    <col min="3" max="3" width="16" customWidth="1"/>
    <col min="4" max="4" width="13.5" customWidth="1"/>
    <col min="5" max="6" width="15.1696428571429" customWidth="1"/>
    <col min="7" max="7" width="41.8303571428571" customWidth="1"/>
    <col min="8" max="8" width="9.83035714285714" customWidth="1"/>
    <col min="9" max="18" width="8.66964285714286" customWidth="1"/>
  </cols>
  <sheetData>
    <row r="1" spans="1:18">
      <c r="A1" s="1" t="s">
        <v>118</v>
      </c>
      <c r="B1" s="2"/>
      <c r="C1" s="2"/>
      <c r="D1" s="2"/>
      <c r="E1" s="2"/>
      <c r="F1" s="2"/>
      <c r="G1" s="24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>
      <c r="A2" s="3" t="s">
        <v>1</v>
      </c>
      <c r="B2" s="4"/>
      <c r="C2" s="4"/>
      <c r="D2" s="4"/>
      <c r="E2" s="4"/>
      <c r="F2" s="4"/>
      <c r="G2" s="26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ht="27" customHeight="1" spans="1:18">
      <c r="A3" s="5" t="s">
        <v>18</v>
      </c>
      <c r="B3" s="5" t="s">
        <v>31</v>
      </c>
      <c r="C3" s="6" t="s">
        <v>32</v>
      </c>
      <c r="D3" s="6" t="s">
        <v>33</v>
      </c>
      <c r="E3" s="5" t="s">
        <v>34</v>
      </c>
      <c r="F3" s="5" t="s">
        <v>5</v>
      </c>
      <c r="G3" s="5" t="s">
        <v>20</v>
      </c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</row>
    <row r="4" ht="35" customHeight="1" spans="1:18">
      <c r="A4" s="23" t="s">
        <v>74</v>
      </c>
      <c r="B4" s="8"/>
      <c r="C4" s="9" t="s">
        <v>36</v>
      </c>
      <c r="D4" s="10"/>
      <c r="E4" s="27">
        <f>E5+E9+E13</f>
        <v>0</v>
      </c>
      <c r="F4" s="27">
        <f>F5+F9+F13</f>
        <v>0</v>
      </c>
      <c r="G4" s="22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</row>
    <row r="5" ht="27" hidden="1" customHeight="1" outlineLevel="1" spans="1:18">
      <c r="A5" s="11" t="s">
        <v>37</v>
      </c>
      <c r="B5" s="12">
        <f>$B$4*C5</f>
        <v>0</v>
      </c>
      <c r="C5" s="13">
        <f>SUM(C6:C8)</f>
        <v>0</v>
      </c>
      <c r="D5" s="14" t="s">
        <v>38</v>
      </c>
      <c r="E5" s="13">
        <f>SUM(E6:E8)</f>
        <v>0</v>
      </c>
      <c r="F5" s="13">
        <f>SUM(F6:F8)</f>
        <v>0</v>
      </c>
      <c r="G5" s="28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</row>
    <row r="6" ht="20" hidden="1" customHeight="1" outlineLevel="2" spans="1:18">
      <c r="A6" s="15" t="s">
        <v>75</v>
      </c>
      <c r="B6" s="16">
        <f>$B$4*C6</f>
        <v>0</v>
      </c>
      <c r="C6" s="17"/>
      <c r="D6" s="18">
        <v>0.06</v>
      </c>
      <c r="E6" s="16">
        <f>B6/(1+D6)</f>
        <v>0</v>
      </c>
      <c r="F6" s="16">
        <f>E6*D6</f>
        <v>0</v>
      </c>
      <c r="G6" s="29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</row>
    <row r="7" ht="20" hidden="1" customHeight="1" outlineLevel="2" spans="1:18">
      <c r="A7" s="15" t="s">
        <v>76</v>
      </c>
      <c r="B7" s="16">
        <f>$B$4*C7</f>
        <v>0</v>
      </c>
      <c r="C7" s="17"/>
      <c r="D7" s="18">
        <v>0.05</v>
      </c>
      <c r="E7" s="16">
        <f>B7/(1+D7)</f>
        <v>0</v>
      </c>
      <c r="F7" s="16">
        <f>E7*D7</f>
        <v>0</v>
      </c>
      <c r="G7" s="29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</row>
    <row r="8" ht="20" hidden="1" customHeight="1" outlineLevel="2" spans="1:18">
      <c r="A8" s="15" t="s">
        <v>77</v>
      </c>
      <c r="B8" s="16">
        <f>$B$4*C8</f>
        <v>0</v>
      </c>
      <c r="C8" s="17"/>
      <c r="D8" s="18" t="s">
        <v>38</v>
      </c>
      <c r="E8" s="16">
        <f>B8</f>
        <v>0</v>
      </c>
      <c r="F8" s="16">
        <v>0</v>
      </c>
      <c r="G8" s="29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</row>
    <row r="9" ht="27" hidden="1" customHeight="1" outlineLevel="1" spans="1:18">
      <c r="A9" s="19" t="s">
        <v>43</v>
      </c>
      <c r="B9" s="12">
        <f>$B$4*C9</f>
        <v>0</v>
      </c>
      <c r="C9" s="13">
        <f>SUM(C10:C12)</f>
        <v>0</v>
      </c>
      <c r="D9" s="20" t="s">
        <v>38</v>
      </c>
      <c r="E9" s="12">
        <f>SUM(E10:E12)</f>
        <v>0</v>
      </c>
      <c r="F9" s="12">
        <f>SUM(F10:F12)</f>
        <v>0</v>
      </c>
      <c r="G9" s="28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</row>
    <row r="10" ht="20" hidden="1" customHeight="1" outlineLevel="2" spans="1:18">
      <c r="A10" s="15" t="s">
        <v>78</v>
      </c>
      <c r="B10" s="16">
        <f>$B$4*C10</f>
        <v>0</v>
      </c>
      <c r="C10" s="17"/>
      <c r="D10" s="18">
        <v>0.06</v>
      </c>
      <c r="E10" s="16">
        <f>B10/(1+D10)</f>
        <v>0</v>
      </c>
      <c r="F10" s="16">
        <f>E10*D10</f>
        <v>0</v>
      </c>
      <c r="G10" s="29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</row>
    <row r="11" ht="20" hidden="1" customHeight="1" outlineLevel="2" spans="1:18">
      <c r="A11" s="15" t="s">
        <v>79</v>
      </c>
      <c r="B11" s="16">
        <f>$B$4*C11</f>
        <v>0</v>
      </c>
      <c r="C11" s="17"/>
      <c r="D11" s="18">
        <v>0.05</v>
      </c>
      <c r="E11" s="16">
        <f>B11/(1+D11)</f>
        <v>0</v>
      </c>
      <c r="F11" s="16">
        <f>E11*D11</f>
        <v>0</v>
      </c>
      <c r="G11" s="29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</row>
    <row r="12" ht="20" hidden="1" customHeight="1" outlineLevel="2" spans="1:18">
      <c r="A12" s="15" t="s">
        <v>80</v>
      </c>
      <c r="B12" s="16">
        <f>$B$4*C12</f>
        <v>0</v>
      </c>
      <c r="C12" s="17"/>
      <c r="D12" s="18" t="s">
        <v>38</v>
      </c>
      <c r="E12" s="16">
        <f>B12</f>
        <v>0</v>
      </c>
      <c r="F12" s="16">
        <v>0</v>
      </c>
      <c r="G12" s="29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</row>
    <row r="13" ht="27" hidden="1" customHeight="1" outlineLevel="1" spans="1:18">
      <c r="A13" s="19" t="s">
        <v>48</v>
      </c>
      <c r="B13" s="12">
        <f>$B$4*C13</f>
        <v>0</v>
      </c>
      <c r="C13" s="21">
        <f>1-C5-C9</f>
        <v>1</v>
      </c>
      <c r="D13" s="13" t="s">
        <v>38</v>
      </c>
      <c r="E13" s="12">
        <f>B13</f>
        <v>0</v>
      </c>
      <c r="F13" s="12">
        <v>0</v>
      </c>
      <c r="G13" s="28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</row>
    <row r="14" ht="35" customHeight="1" spans="1:18">
      <c r="A14" s="23" t="s">
        <v>81</v>
      </c>
      <c r="B14" s="8"/>
      <c r="C14" s="9" t="s">
        <v>36</v>
      </c>
      <c r="D14" s="22"/>
      <c r="E14" s="27">
        <f>E15+E20+E25</f>
        <v>0</v>
      </c>
      <c r="F14" s="27">
        <f>F15+F20+F25</f>
        <v>0</v>
      </c>
      <c r="G14" s="22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</row>
    <row r="15" ht="27" hidden="1" customHeight="1" outlineLevel="1" spans="1:18">
      <c r="A15" s="11" t="s">
        <v>37</v>
      </c>
      <c r="B15" s="12">
        <f t="shared" ref="B15:B25" si="0">$B$14*C15</f>
        <v>0</v>
      </c>
      <c r="C15" s="13">
        <f>SUM(C16:C19)</f>
        <v>0</v>
      </c>
      <c r="D15" s="14" t="s">
        <v>38</v>
      </c>
      <c r="E15" s="13">
        <f>SUM(E16:E19)</f>
        <v>0</v>
      </c>
      <c r="F15" s="13">
        <f>SUM(F16:F19)</f>
        <v>0</v>
      </c>
      <c r="G15" s="28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</row>
    <row r="16" ht="20" hidden="1" customHeight="1" outlineLevel="2" spans="1:18">
      <c r="A16" s="15" t="s">
        <v>75</v>
      </c>
      <c r="B16" s="16">
        <f t="shared" si="0"/>
        <v>0</v>
      </c>
      <c r="C16" s="17"/>
      <c r="D16" s="18">
        <v>0.06</v>
      </c>
      <c r="E16" s="16">
        <f>B16/(1+D16)</f>
        <v>0</v>
      </c>
      <c r="F16" s="16">
        <f>E16*D16</f>
        <v>0</v>
      </c>
      <c r="G16" s="29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</row>
    <row r="17" ht="20" hidden="1" customHeight="1" outlineLevel="2" spans="1:18">
      <c r="A17" s="15" t="s">
        <v>40</v>
      </c>
      <c r="B17" s="16">
        <f t="shared" si="0"/>
        <v>0</v>
      </c>
      <c r="C17" s="17"/>
      <c r="D17" s="18">
        <v>0.03</v>
      </c>
      <c r="E17" s="16">
        <f>B17/(1+D17)</f>
        <v>0</v>
      </c>
      <c r="F17" s="16">
        <f>E17*D17</f>
        <v>0</v>
      </c>
      <c r="G17" s="29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</row>
    <row r="18" ht="20" hidden="1" customHeight="1" outlineLevel="2" spans="1:18">
      <c r="A18" s="15" t="s">
        <v>41</v>
      </c>
      <c r="B18" s="16">
        <f t="shared" si="0"/>
        <v>0</v>
      </c>
      <c r="C18" s="17"/>
      <c r="D18" s="18">
        <v>0.01</v>
      </c>
      <c r="E18" s="16">
        <f>B18/(1+D18)</f>
        <v>0</v>
      </c>
      <c r="F18" s="16">
        <f>E18*D18</f>
        <v>0</v>
      </c>
      <c r="G18" s="29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</row>
    <row r="19" ht="20" hidden="1" customHeight="1" outlineLevel="2" spans="1:18">
      <c r="A19" s="15" t="s">
        <v>42</v>
      </c>
      <c r="B19" s="16">
        <f t="shared" si="0"/>
        <v>0</v>
      </c>
      <c r="C19" s="17"/>
      <c r="D19" s="18" t="s">
        <v>38</v>
      </c>
      <c r="E19" s="16">
        <f>B19</f>
        <v>0</v>
      </c>
      <c r="F19" s="16">
        <v>0</v>
      </c>
      <c r="G19" s="29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</row>
    <row r="20" ht="27" hidden="1" customHeight="1" outlineLevel="1" spans="1:18">
      <c r="A20" s="19" t="s">
        <v>43</v>
      </c>
      <c r="B20" s="12">
        <f t="shared" si="0"/>
        <v>0</v>
      </c>
      <c r="C20" s="13">
        <f>SUM(C21:C24)</f>
        <v>0</v>
      </c>
      <c r="D20" s="20" t="s">
        <v>38</v>
      </c>
      <c r="E20" s="12">
        <f>SUM(E21:E24)</f>
        <v>0</v>
      </c>
      <c r="F20" s="12">
        <f>SUM(F21:F24)</f>
        <v>0</v>
      </c>
      <c r="G20" s="28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</row>
    <row r="21" ht="20" hidden="1" customHeight="1" outlineLevel="2" spans="1:18">
      <c r="A21" s="15" t="s">
        <v>78</v>
      </c>
      <c r="B21" s="16">
        <f t="shared" si="0"/>
        <v>0</v>
      </c>
      <c r="C21" s="17"/>
      <c r="D21" s="18">
        <v>0.06</v>
      </c>
      <c r="E21" s="16">
        <f>B21/(1+D21)</f>
        <v>0</v>
      </c>
      <c r="F21" s="16">
        <f>E21*D21</f>
        <v>0</v>
      </c>
      <c r="G21" s="29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</row>
    <row r="22" ht="20" hidden="1" customHeight="1" outlineLevel="2" spans="1:18">
      <c r="A22" s="15" t="s">
        <v>45</v>
      </c>
      <c r="B22" s="16">
        <f t="shared" si="0"/>
        <v>0</v>
      </c>
      <c r="C22" s="17"/>
      <c r="D22" s="18">
        <v>0.03</v>
      </c>
      <c r="E22" s="16">
        <f>B22/(1+D22)</f>
        <v>0</v>
      </c>
      <c r="F22" s="16">
        <f>E22*D22</f>
        <v>0</v>
      </c>
      <c r="G22" s="29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</row>
    <row r="23" ht="20" hidden="1" customHeight="1" outlineLevel="2" spans="1:18">
      <c r="A23" s="15" t="s">
        <v>46</v>
      </c>
      <c r="B23" s="16">
        <f t="shared" si="0"/>
        <v>0</v>
      </c>
      <c r="C23" s="17"/>
      <c r="D23" s="18">
        <v>0.01</v>
      </c>
      <c r="E23" s="16">
        <f>B23/(1+D23)</f>
        <v>0</v>
      </c>
      <c r="F23" s="16">
        <f>E23*D23</f>
        <v>0</v>
      </c>
      <c r="G23" s="29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</row>
    <row r="24" ht="20" hidden="1" customHeight="1" outlineLevel="2" spans="1:18">
      <c r="A24" s="15" t="s">
        <v>47</v>
      </c>
      <c r="B24" s="16">
        <f t="shared" si="0"/>
        <v>0</v>
      </c>
      <c r="C24" s="17"/>
      <c r="D24" s="18" t="s">
        <v>38</v>
      </c>
      <c r="E24" s="16">
        <f>B24</f>
        <v>0</v>
      </c>
      <c r="F24" s="16">
        <v>0</v>
      </c>
      <c r="G24" s="29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</row>
    <row r="25" ht="27" hidden="1" customHeight="1" outlineLevel="1" spans="1:18">
      <c r="A25" s="19" t="s">
        <v>48</v>
      </c>
      <c r="B25" s="12">
        <f t="shared" si="0"/>
        <v>0</v>
      </c>
      <c r="C25" s="21">
        <f>1-C15-C20</f>
        <v>1</v>
      </c>
      <c r="D25" s="13" t="s">
        <v>38</v>
      </c>
      <c r="E25" s="12">
        <f>B25</f>
        <v>0</v>
      </c>
      <c r="F25" s="12">
        <v>0</v>
      </c>
      <c r="G25" s="28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</row>
    <row r="26" ht="35" customHeight="1" spans="1:18">
      <c r="A26" s="23" t="s">
        <v>82</v>
      </c>
      <c r="B26" s="8"/>
      <c r="C26" s="9" t="s">
        <v>36</v>
      </c>
      <c r="D26" s="22"/>
      <c r="E26" s="27">
        <f>E27+E33+E39</f>
        <v>0</v>
      </c>
      <c r="F26" s="27">
        <f>F27+F33+F39</f>
        <v>0</v>
      </c>
      <c r="G26" s="22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</row>
    <row r="27" ht="27" hidden="1" customHeight="1" outlineLevel="1" spans="1:18">
      <c r="A27" s="11" t="s">
        <v>37</v>
      </c>
      <c r="B27" s="12">
        <f t="shared" ref="B27:B39" si="1">$B$26*C27</f>
        <v>0</v>
      </c>
      <c r="C27" s="13">
        <f>SUM(C28:C32)</f>
        <v>0</v>
      </c>
      <c r="D27" s="14" t="s">
        <v>38</v>
      </c>
      <c r="E27" s="13">
        <f>SUM(E28:E32)</f>
        <v>0</v>
      </c>
      <c r="F27" s="13">
        <f>SUM(F28:F32)</f>
        <v>0</v>
      </c>
      <c r="G27" s="28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</row>
    <row r="28" ht="20" hidden="1" customHeight="1" outlineLevel="2" spans="1:18">
      <c r="A28" s="15" t="s">
        <v>39</v>
      </c>
      <c r="B28" s="16">
        <f t="shared" si="1"/>
        <v>0</v>
      </c>
      <c r="C28" s="17"/>
      <c r="D28" s="18">
        <v>0.13</v>
      </c>
      <c r="E28" s="16">
        <f>B28/(1+D28)</f>
        <v>0</v>
      </c>
      <c r="F28" s="16">
        <f>E28*D28</f>
        <v>0</v>
      </c>
      <c r="G28" s="29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</row>
    <row r="29" ht="20" hidden="1" customHeight="1" outlineLevel="2" spans="1:18">
      <c r="A29" s="15" t="s">
        <v>83</v>
      </c>
      <c r="B29" s="16">
        <f t="shared" si="1"/>
        <v>0</v>
      </c>
      <c r="C29" s="17"/>
      <c r="D29" s="18">
        <v>0.06</v>
      </c>
      <c r="E29" s="16">
        <f>B29/(1+D29)</f>
        <v>0</v>
      </c>
      <c r="F29" s="16">
        <f>E29*D29</f>
        <v>0</v>
      </c>
      <c r="G29" s="29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</row>
    <row r="30" ht="20" hidden="1" customHeight="1" outlineLevel="2" spans="1:18">
      <c r="A30" s="15" t="s">
        <v>52</v>
      </c>
      <c r="B30" s="16">
        <f t="shared" si="1"/>
        <v>0</v>
      </c>
      <c r="C30" s="17"/>
      <c r="D30" s="18">
        <v>0.03</v>
      </c>
      <c r="E30" s="16">
        <f>B30/(1+D30)</f>
        <v>0</v>
      </c>
      <c r="F30" s="16">
        <f>E30*D30</f>
        <v>0</v>
      </c>
      <c r="G30" s="29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</row>
    <row r="31" ht="20" hidden="1" customHeight="1" outlineLevel="2" spans="1:18">
      <c r="A31" s="15" t="s">
        <v>53</v>
      </c>
      <c r="B31" s="16">
        <f t="shared" si="1"/>
        <v>0</v>
      </c>
      <c r="C31" s="17"/>
      <c r="D31" s="18">
        <v>0.01</v>
      </c>
      <c r="E31" s="16">
        <f>B31/(1+D31)</f>
        <v>0</v>
      </c>
      <c r="F31" s="16">
        <f>E31*D31</f>
        <v>0</v>
      </c>
      <c r="G31" s="29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</row>
    <row r="32" ht="20" hidden="1" customHeight="1" outlineLevel="2" spans="1:18">
      <c r="A32" s="15" t="s">
        <v>54</v>
      </c>
      <c r="B32" s="16">
        <f t="shared" si="1"/>
        <v>0</v>
      </c>
      <c r="C32" s="17"/>
      <c r="D32" s="18" t="s">
        <v>38</v>
      </c>
      <c r="E32" s="16">
        <v>0</v>
      </c>
      <c r="F32" s="16">
        <v>0</v>
      </c>
      <c r="G32" s="29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</row>
    <row r="33" ht="27" hidden="1" customHeight="1" outlineLevel="1" spans="1:18">
      <c r="A33" s="19" t="s">
        <v>43</v>
      </c>
      <c r="B33" s="12">
        <f t="shared" si="1"/>
        <v>0</v>
      </c>
      <c r="C33" s="12">
        <f>SUM(C34:C38)</f>
        <v>0</v>
      </c>
      <c r="D33" s="13" t="s">
        <v>38</v>
      </c>
      <c r="E33" s="12">
        <f>SUM(E34:E38)</f>
        <v>0</v>
      </c>
      <c r="F33" s="12">
        <f>SUM(F34:F38)</f>
        <v>0</v>
      </c>
      <c r="G33" s="12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</row>
    <row r="34" ht="20" hidden="1" customHeight="1" outlineLevel="2" spans="1:18">
      <c r="A34" s="15" t="s">
        <v>44</v>
      </c>
      <c r="B34" s="16">
        <f t="shared" si="1"/>
        <v>0</v>
      </c>
      <c r="C34" s="17"/>
      <c r="D34" s="18">
        <v>0.13</v>
      </c>
      <c r="E34" s="16">
        <f>B34/(1+D34)</f>
        <v>0</v>
      </c>
      <c r="F34" s="16">
        <f>E34*D34</f>
        <v>0</v>
      </c>
      <c r="G34" s="29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</row>
    <row r="35" ht="20" hidden="1" customHeight="1" outlineLevel="2" spans="1:18">
      <c r="A35" s="15" t="s">
        <v>84</v>
      </c>
      <c r="B35" s="16">
        <f t="shared" si="1"/>
        <v>0</v>
      </c>
      <c r="C35" s="17"/>
      <c r="D35" s="18">
        <v>0.06</v>
      </c>
      <c r="E35" s="16">
        <f>B35/(1+D35)</f>
        <v>0</v>
      </c>
      <c r="F35" s="16">
        <f>E35*D35</f>
        <v>0</v>
      </c>
      <c r="G35" s="29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</row>
    <row r="36" ht="20" hidden="1" customHeight="1" outlineLevel="2" spans="1:18">
      <c r="A36" s="15" t="s">
        <v>56</v>
      </c>
      <c r="B36" s="16">
        <f t="shared" si="1"/>
        <v>0</v>
      </c>
      <c r="C36" s="17"/>
      <c r="D36" s="18">
        <v>0.03</v>
      </c>
      <c r="E36" s="16">
        <f>B36/(1+D36)</f>
        <v>0</v>
      </c>
      <c r="F36" s="16">
        <f>E36*D36</f>
        <v>0</v>
      </c>
      <c r="G36" s="29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</row>
    <row r="37" ht="20" hidden="1" customHeight="1" outlineLevel="2" spans="1:18">
      <c r="A37" s="15" t="s">
        <v>57</v>
      </c>
      <c r="B37" s="16">
        <f t="shared" si="1"/>
        <v>0</v>
      </c>
      <c r="C37" s="17"/>
      <c r="D37" s="18">
        <v>0.01</v>
      </c>
      <c r="E37" s="16">
        <f>B37/(1+D37)</f>
        <v>0</v>
      </c>
      <c r="F37" s="16">
        <f>E37*D37</f>
        <v>0</v>
      </c>
      <c r="G37" s="29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</row>
    <row r="38" ht="20" hidden="1" customHeight="1" outlineLevel="2" spans="1:18">
      <c r="A38" s="15" t="s">
        <v>85</v>
      </c>
      <c r="B38" s="16">
        <f t="shared" si="1"/>
        <v>0</v>
      </c>
      <c r="C38" s="17"/>
      <c r="D38" s="18" t="s">
        <v>38</v>
      </c>
      <c r="E38" s="16">
        <v>0</v>
      </c>
      <c r="F38" s="16">
        <v>0</v>
      </c>
      <c r="G38" s="29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</row>
    <row r="39" ht="27" hidden="1" customHeight="1" outlineLevel="1" spans="1:18">
      <c r="A39" s="19" t="s">
        <v>48</v>
      </c>
      <c r="B39" s="12">
        <f t="shared" si="1"/>
        <v>0</v>
      </c>
      <c r="C39" s="21">
        <f>1-C27-C33</f>
        <v>1</v>
      </c>
      <c r="D39" s="13" t="s">
        <v>38</v>
      </c>
      <c r="E39" s="12">
        <f>B39</f>
        <v>0</v>
      </c>
      <c r="F39" s="12">
        <v>0</v>
      </c>
      <c r="G39" s="28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</row>
    <row r="40" ht="35" customHeight="1" spans="1:18">
      <c r="A40" s="23" t="s">
        <v>86</v>
      </c>
      <c r="B40" s="8"/>
      <c r="C40" s="9" t="s">
        <v>36</v>
      </c>
      <c r="D40" s="22"/>
      <c r="E40" s="27">
        <f>E41+E46+E51</f>
        <v>0</v>
      </c>
      <c r="F40" s="27">
        <f>F41+F46+F51</f>
        <v>0</v>
      </c>
      <c r="G40" s="22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</row>
    <row r="41" ht="27" hidden="1" customHeight="1" outlineLevel="1" spans="1:18">
      <c r="A41" s="11" t="s">
        <v>37</v>
      </c>
      <c r="B41" s="12">
        <f t="shared" ref="B41:B51" si="2">$B$40*C41</f>
        <v>0</v>
      </c>
      <c r="C41" s="13">
        <f>SUM(C42:C45)</f>
        <v>0</v>
      </c>
      <c r="D41" s="14" t="s">
        <v>38</v>
      </c>
      <c r="E41" s="13">
        <f>SUM(E42:E45)</f>
        <v>0</v>
      </c>
      <c r="F41" s="13">
        <f>SUM(F42:F45)</f>
        <v>0</v>
      </c>
      <c r="G41" s="28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</row>
    <row r="42" ht="20" hidden="1" customHeight="1" outlineLevel="2" spans="1:18">
      <c r="A42" s="15" t="s">
        <v>75</v>
      </c>
      <c r="B42" s="16">
        <f t="shared" si="2"/>
        <v>0</v>
      </c>
      <c r="C42" s="17"/>
      <c r="D42" s="30">
        <v>0.06</v>
      </c>
      <c r="E42" s="16">
        <f>B42/(1+D42)</f>
        <v>0</v>
      </c>
      <c r="F42" s="16">
        <f>E42*D42</f>
        <v>0</v>
      </c>
      <c r="G42" s="29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</row>
    <row r="43" ht="20" hidden="1" customHeight="1" outlineLevel="2" spans="1:18">
      <c r="A43" s="15" t="s">
        <v>40</v>
      </c>
      <c r="B43" s="16">
        <f t="shared" si="2"/>
        <v>0</v>
      </c>
      <c r="C43" s="17"/>
      <c r="D43" s="18">
        <v>0.03</v>
      </c>
      <c r="E43" s="16">
        <f>B41/(1+D43)</f>
        <v>0</v>
      </c>
      <c r="F43" s="16">
        <f>E43*D43</f>
        <v>0</v>
      </c>
      <c r="G43" s="29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</row>
    <row r="44" ht="20" hidden="1" customHeight="1" outlineLevel="2" spans="1:18">
      <c r="A44" s="15" t="s">
        <v>41</v>
      </c>
      <c r="B44" s="16">
        <f t="shared" si="2"/>
        <v>0</v>
      </c>
      <c r="C44" s="17"/>
      <c r="D44" s="18">
        <v>0.01</v>
      </c>
      <c r="E44" s="16">
        <f>B42/(1+D44)</f>
        <v>0</v>
      </c>
      <c r="F44" s="16">
        <f>E44*D44</f>
        <v>0</v>
      </c>
      <c r="G44" s="29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</row>
    <row r="45" ht="20" hidden="1" customHeight="1" outlineLevel="2" spans="1:18">
      <c r="A45" s="15" t="s">
        <v>42</v>
      </c>
      <c r="B45" s="16">
        <f t="shared" si="2"/>
        <v>0</v>
      </c>
      <c r="C45" s="17"/>
      <c r="D45" s="18" t="s">
        <v>38</v>
      </c>
      <c r="E45" s="16">
        <v>0</v>
      </c>
      <c r="F45" s="16">
        <v>0</v>
      </c>
      <c r="G45" s="29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</row>
    <row r="46" ht="27" hidden="1" customHeight="1" outlineLevel="1" spans="1:18">
      <c r="A46" s="19" t="s">
        <v>43</v>
      </c>
      <c r="B46" s="12">
        <f t="shared" si="2"/>
        <v>0</v>
      </c>
      <c r="C46" s="13">
        <f>SUM(C47:C50)</f>
        <v>0</v>
      </c>
      <c r="D46" s="13" t="s">
        <v>38</v>
      </c>
      <c r="E46" s="12">
        <f>SUM(E47:E50)</f>
        <v>0</v>
      </c>
      <c r="F46" s="12">
        <f>SUM(F47:F50)</f>
        <v>0</v>
      </c>
      <c r="G46" s="12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</row>
    <row r="47" ht="20" hidden="1" customHeight="1" outlineLevel="2" spans="1:18">
      <c r="A47" s="15" t="s">
        <v>78</v>
      </c>
      <c r="B47" s="16">
        <f t="shared" si="2"/>
        <v>0</v>
      </c>
      <c r="C47" s="17"/>
      <c r="D47" s="30">
        <v>0.06</v>
      </c>
      <c r="E47" s="16">
        <f>B47/(1+D47)</f>
        <v>0</v>
      </c>
      <c r="F47" s="16">
        <f>E47*D47</f>
        <v>0</v>
      </c>
      <c r="G47" s="29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</row>
    <row r="48" ht="20" hidden="1" customHeight="1" outlineLevel="2" spans="1:18">
      <c r="A48" s="15" t="s">
        <v>45</v>
      </c>
      <c r="B48" s="16">
        <f t="shared" si="2"/>
        <v>0</v>
      </c>
      <c r="C48" s="17"/>
      <c r="D48" s="18">
        <v>0.03</v>
      </c>
      <c r="E48" s="16">
        <f>B46/(1+D48)</f>
        <v>0</v>
      </c>
      <c r="F48" s="16">
        <f>E48*D48</f>
        <v>0</v>
      </c>
      <c r="G48" s="29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</row>
    <row r="49" ht="20" hidden="1" customHeight="1" outlineLevel="2" spans="1:18">
      <c r="A49" s="15" t="s">
        <v>46</v>
      </c>
      <c r="B49" s="16">
        <f t="shared" si="2"/>
        <v>0</v>
      </c>
      <c r="C49" s="17"/>
      <c r="D49" s="18">
        <v>0.01</v>
      </c>
      <c r="E49" s="16">
        <f>B47/(1+D49)</f>
        <v>0</v>
      </c>
      <c r="F49" s="16">
        <f>E49*D49</f>
        <v>0</v>
      </c>
      <c r="G49" s="29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</row>
    <row r="50" ht="20" hidden="1" customHeight="1" outlineLevel="2" spans="1:18">
      <c r="A50" s="15" t="s">
        <v>47</v>
      </c>
      <c r="B50" s="16">
        <f t="shared" si="2"/>
        <v>0</v>
      </c>
      <c r="C50" s="17"/>
      <c r="D50" s="18" t="s">
        <v>38</v>
      </c>
      <c r="E50" s="16">
        <v>0</v>
      </c>
      <c r="F50" s="16">
        <v>0</v>
      </c>
      <c r="G50" s="29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</row>
    <row r="51" ht="27" hidden="1" customHeight="1" outlineLevel="1" spans="1:18">
      <c r="A51" s="19" t="s">
        <v>48</v>
      </c>
      <c r="B51" s="12">
        <f t="shared" si="2"/>
        <v>0</v>
      </c>
      <c r="C51" s="21">
        <f>1-C41-C46</f>
        <v>1</v>
      </c>
      <c r="D51" s="13" t="s">
        <v>38</v>
      </c>
      <c r="E51" s="12">
        <f>B51</f>
        <v>0</v>
      </c>
      <c r="F51" s="12">
        <v>0</v>
      </c>
      <c r="G51" s="28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</row>
    <row r="52" ht="35" customHeight="1" spans="1:18">
      <c r="A52" s="23" t="s">
        <v>87</v>
      </c>
      <c r="B52" s="8"/>
      <c r="C52" s="9" t="s">
        <v>36</v>
      </c>
      <c r="D52" s="22"/>
      <c r="E52" s="27">
        <f>E53+E61+E69</f>
        <v>0</v>
      </c>
      <c r="F52" s="27">
        <f>F53+F61+F69</f>
        <v>0</v>
      </c>
      <c r="G52" s="22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</row>
    <row r="53" ht="27" hidden="1" customHeight="1" outlineLevel="1" spans="1:18">
      <c r="A53" s="11" t="s">
        <v>37</v>
      </c>
      <c r="B53" s="12">
        <f t="shared" ref="B53:B69" si="3">$B$52*C53</f>
        <v>0</v>
      </c>
      <c r="C53" s="13">
        <f>SUM(C54:C60)</f>
        <v>0</v>
      </c>
      <c r="D53" s="13"/>
      <c r="E53" s="13">
        <f>SUM(E54:E60)</f>
        <v>0</v>
      </c>
      <c r="F53" s="13">
        <f>SUM(F54:F60)</f>
        <v>0</v>
      </c>
      <c r="G53" s="28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</row>
    <row r="54" ht="20" hidden="1" customHeight="1" outlineLevel="2" spans="1:18">
      <c r="A54" s="15" t="s">
        <v>39</v>
      </c>
      <c r="B54" s="16">
        <f t="shared" si="3"/>
        <v>0</v>
      </c>
      <c r="C54" s="17"/>
      <c r="D54" s="30">
        <v>0.13</v>
      </c>
      <c r="E54" s="16">
        <f>B54/(1+D54)</f>
        <v>0</v>
      </c>
      <c r="F54" s="16">
        <f t="shared" ref="F54:F59" si="4">E54*D54</f>
        <v>0</v>
      </c>
      <c r="G54" s="29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</row>
    <row r="55" ht="20" hidden="1" customHeight="1" outlineLevel="2" spans="1:18">
      <c r="A55" s="15" t="s">
        <v>51</v>
      </c>
      <c r="B55" s="16">
        <f t="shared" si="3"/>
        <v>0</v>
      </c>
      <c r="C55" s="17"/>
      <c r="D55" s="30">
        <v>0.09</v>
      </c>
      <c r="E55" s="16">
        <f>B55/(1+D55)</f>
        <v>0</v>
      </c>
      <c r="F55" s="16">
        <f t="shared" si="4"/>
        <v>0</v>
      </c>
      <c r="G55" s="29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</row>
    <row r="56" ht="20" hidden="1" customHeight="1" outlineLevel="2" spans="1:18">
      <c r="A56" s="15" t="s">
        <v>59</v>
      </c>
      <c r="B56" s="16">
        <f t="shared" si="3"/>
        <v>0</v>
      </c>
      <c r="C56" s="17"/>
      <c r="D56" s="30">
        <v>0.06</v>
      </c>
      <c r="E56" s="16">
        <f>B56/(1+D56)</f>
        <v>0</v>
      </c>
      <c r="F56" s="16">
        <f t="shared" si="4"/>
        <v>0</v>
      </c>
      <c r="G56" s="29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</row>
    <row r="57" ht="20" hidden="1" customHeight="1" outlineLevel="2" spans="1:18">
      <c r="A57" s="15" t="s">
        <v>88</v>
      </c>
      <c r="B57" s="16">
        <f t="shared" si="3"/>
        <v>0</v>
      </c>
      <c r="C57" s="17"/>
      <c r="D57" s="30">
        <v>0.05</v>
      </c>
      <c r="E57" s="16">
        <f>B57/(1+D57)</f>
        <v>0</v>
      </c>
      <c r="F57" s="16">
        <f t="shared" si="4"/>
        <v>0</v>
      </c>
      <c r="G57" s="29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</row>
    <row r="58" ht="20" hidden="1" customHeight="1" outlineLevel="2" spans="1:18">
      <c r="A58" s="15" t="s">
        <v>89</v>
      </c>
      <c r="B58" s="16">
        <f t="shared" si="3"/>
        <v>0</v>
      </c>
      <c r="C58" s="17"/>
      <c r="D58" s="18">
        <v>0.03</v>
      </c>
      <c r="E58" s="16">
        <f>B55/(1+D58)</f>
        <v>0</v>
      </c>
      <c r="F58" s="16">
        <f t="shared" si="4"/>
        <v>0</v>
      </c>
      <c r="G58" s="29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</row>
    <row r="59" ht="20" hidden="1" customHeight="1" outlineLevel="2" spans="1:18">
      <c r="A59" s="15" t="s">
        <v>90</v>
      </c>
      <c r="B59" s="16">
        <f t="shared" si="3"/>
        <v>0</v>
      </c>
      <c r="C59" s="17"/>
      <c r="D59" s="18">
        <v>0.01</v>
      </c>
      <c r="E59" s="16">
        <f>B56/(1+D59)</f>
        <v>0</v>
      </c>
      <c r="F59" s="16">
        <f t="shared" si="4"/>
        <v>0</v>
      </c>
      <c r="G59" s="29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</row>
    <row r="60" ht="20" hidden="1" customHeight="1" outlineLevel="2" spans="1:18">
      <c r="A60" s="15" t="s">
        <v>91</v>
      </c>
      <c r="B60" s="16">
        <f t="shared" si="3"/>
        <v>0</v>
      </c>
      <c r="C60" s="17"/>
      <c r="D60" s="18" t="s">
        <v>38</v>
      </c>
      <c r="E60" s="16">
        <v>0</v>
      </c>
      <c r="F60" s="16">
        <v>0</v>
      </c>
      <c r="G60" s="29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</row>
    <row r="61" ht="27" hidden="1" customHeight="1" outlineLevel="1" spans="1:18">
      <c r="A61" s="19" t="s">
        <v>43</v>
      </c>
      <c r="B61" s="12">
        <f t="shared" si="3"/>
        <v>0</v>
      </c>
      <c r="C61" s="13">
        <f>SUM(C64:C68)</f>
        <v>0</v>
      </c>
      <c r="D61" s="13" t="s">
        <v>38</v>
      </c>
      <c r="E61" s="12">
        <f>SUM(E64:E68)</f>
        <v>0</v>
      </c>
      <c r="F61" s="12">
        <f>SUM(F64:F68)</f>
        <v>0</v>
      </c>
      <c r="G61" s="12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</row>
    <row r="62" ht="20" hidden="1" customHeight="1" outlineLevel="2" spans="1:18">
      <c r="A62" s="15" t="s">
        <v>44</v>
      </c>
      <c r="B62" s="16">
        <f t="shared" si="3"/>
        <v>0</v>
      </c>
      <c r="C62" s="17"/>
      <c r="D62" s="30">
        <v>0.13</v>
      </c>
      <c r="E62" s="16">
        <f>B62/(1+D62)</f>
        <v>0</v>
      </c>
      <c r="F62" s="16">
        <f t="shared" ref="F62:F67" si="5">E62*D62</f>
        <v>0</v>
      </c>
      <c r="G62" s="29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</row>
    <row r="63" ht="20" hidden="1" customHeight="1" outlineLevel="2" spans="1:18">
      <c r="A63" s="15" t="s">
        <v>55</v>
      </c>
      <c r="B63" s="16">
        <f t="shared" si="3"/>
        <v>0</v>
      </c>
      <c r="C63" s="17"/>
      <c r="D63" s="30">
        <v>0.09</v>
      </c>
      <c r="E63" s="16">
        <f>B63/(1+D63)</f>
        <v>0</v>
      </c>
      <c r="F63" s="16">
        <f t="shared" si="5"/>
        <v>0</v>
      </c>
      <c r="G63" s="29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</row>
    <row r="64" ht="20" hidden="1" customHeight="1" outlineLevel="2" spans="1:18">
      <c r="A64" s="15" t="s">
        <v>63</v>
      </c>
      <c r="B64" s="16">
        <f t="shared" si="3"/>
        <v>0</v>
      </c>
      <c r="C64" s="17"/>
      <c r="D64" s="30">
        <v>0.06</v>
      </c>
      <c r="E64" s="16">
        <f>B64/(1+D64)</f>
        <v>0</v>
      </c>
      <c r="F64" s="16">
        <f t="shared" si="5"/>
        <v>0</v>
      </c>
      <c r="G64" s="29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</row>
    <row r="65" ht="20" hidden="1" customHeight="1" outlineLevel="2" spans="1:18">
      <c r="A65" s="15" t="s">
        <v>92</v>
      </c>
      <c r="B65" s="16">
        <f t="shared" si="3"/>
        <v>0</v>
      </c>
      <c r="C65" s="17"/>
      <c r="D65" s="30">
        <v>0.05</v>
      </c>
      <c r="E65" s="16">
        <f>B65/(1+D65)</f>
        <v>0</v>
      </c>
      <c r="F65" s="16">
        <f t="shared" si="5"/>
        <v>0</v>
      </c>
      <c r="G65" s="29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</row>
    <row r="66" ht="20" hidden="1" customHeight="1" outlineLevel="2" spans="1:18">
      <c r="A66" s="15" t="s">
        <v>93</v>
      </c>
      <c r="B66" s="16">
        <f t="shared" si="3"/>
        <v>0</v>
      </c>
      <c r="C66" s="17"/>
      <c r="D66" s="18">
        <v>0.03</v>
      </c>
      <c r="E66" s="16">
        <f>B63/(1+D66)</f>
        <v>0</v>
      </c>
      <c r="F66" s="16">
        <f t="shared" si="5"/>
        <v>0</v>
      </c>
      <c r="G66" s="29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</row>
    <row r="67" ht="20" hidden="1" customHeight="1" outlineLevel="2" spans="1:18">
      <c r="A67" s="15" t="s">
        <v>94</v>
      </c>
      <c r="B67" s="16">
        <f t="shared" si="3"/>
        <v>0</v>
      </c>
      <c r="C67" s="17"/>
      <c r="D67" s="18">
        <v>0.01</v>
      </c>
      <c r="E67" s="16">
        <f>B64/(1+D67)</f>
        <v>0</v>
      </c>
      <c r="F67" s="16">
        <f t="shared" si="5"/>
        <v>0</v>
      </c>
      <c r="G67" s="29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</row>
    <row r="68" ht="20" hidden="1" customHeight="1" outlineLevel="2" spans="1:18">
      <c r="A68" s="15" t="s">
        <v>95</v>
      </c>
      <c r="B68" s="16">
        <f t="shared" si="3"/>
        <v>0</v>
      </c>
      <c r="C68" s="17"/>
      <c r="D68" s="18" t="s">
        <v>38</v>
      </c>
      <c r="E68" s="16">
        <v>0</v>
      </c>
      <c r="F68" s="16">
        <v>0</v>
      </c>
      <c r="G68" s="29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</row>
    <row r="69" ht="27" hidden="1" customHeight="1" outlineLevel="1" spans="1:18">
      <c r="A69" s="19" t="s">
        <v>48</v>
      </c>
      <c r="B69" s="12">
        <f t="shared" si="3"/>
        <v>0</v>
      </c>
      <c r="C69" s="21">
        <f>1-C53-C61</f>
        <v>1</v>
      </c>
      <c r="D69" s="13" t="s">
        <v>38</v>
      </c>
      <c r="E69" s="12">
        <f>B69</f>
        <v>0</v>
      </c>
      <c r="F69" s="12">
        <v>0</v>
      </c>
      <c r="G69" s="28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</row>
    <row r="70" ht="35" customHeight="1" spans="1:18">
      <c r="A70" s="23" t="s">
        <v>96</v>
      </c>
      <c r="B70" s="8"/>
      <c r="C70" s="9" t="s">
        <v>36</v>
      </c>
      <c r="D70" s="22"/>
      <c r="E70" s="27">
        <f>E71+E79+E87</f>
        <v>0</v>
      </c>
      <c r="F70" s="27">
        <f>F71+F79+F87</f>
        <v>0</v>
      </c>
      <c r="G70" s="22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</row>
    <row r="71" ht="27" hidden="1" customHeight="1" outlineLevel="1" spans="1:18">
      <c r="A71" s="11" t="s">
        <v>37</v>
      </c>
      <c r="B71" s="12">
        <f t="shared" ref="B71:B87" si="6">$B$70*C71</f>
        <v>0</v>
      </c>
      <c r="C71" s="13">
        <f>SUM(C72:C78)</f>
        <v>0</v>
      </c>
      <c r="D71" s="13"/>
      <c r="E71" s="13">
        <f>SUM(E72:E78)</f>
        <v>0</v>
      </c>
      <c r="F71" s="13">
        <f>SUM(F72:F78)</f>
        <v>0</v>
      </c>
      <c r="G71" s="28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</row>
    <row r="72" ht="20" hidden="1" customHeight="1" outlineLevel="2" spans="1:18">
      <c r="A72" s="15" t="s">
        <v>39</v>
      </c>
      <c r="B72" s="16">
        <f t="shared" si="6"/>
        <v>0</v>
      </c>
      <c r="C72" s="17"/>
      <c r="D72" s="30">
        <v>0.13</v>
      </c>
      <c r="E72" s="16">
        <f>B72/(1+D72)</f>
        <v>0</v>
      </c>
      <c r="F72" s="16">
        <f t="shared" ref="F72:F77" si="7">E72*D72</f>
        <v>0</v>
      </c>
      <c r="G72" s="29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</row>
    <row r="73" ht="20" hidden="1" customHeight="1" outlineLevel="2" spans="1:18">
      <c r="A73" s="15" t="s">
        <v>51</v>
      </c>
      <c r="B73" s="16">
        <f t="shared" si="6"/>
        <v>0</v>
      </c>
      <c r="C73" s="17"/>
      <c r="D73" s="30">
        <v>0.09</v>
      </c>
      <c r="E73" s="16">
        <f>B73/(1+D73)</f>
        <v>0</v>
      </c>
      <c r="F73" s="16">
        <f t="shared" si="7"/>
        <v>0</v>
      </c>
      <c r="G73" s="29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</row>
    <row r="74" ht="20" hidden="1" customHeight="1" outlineLevel="2" spans="1:18">
      <c r="A74" s="15" t="s">
        <v>59</v>
      </c>
      <c r="B74" s="16">
        <f t="shared" si="6"/>
        <v>0</v>
      </c>
      <c r="C74" s="17"/>
      <c r="D74" s="30">
        <v>0.06</v>
      </c>
      <c r="E74" s="16">
        <f>B74/(1+D74)</f>
        <v>0</v>
      </c>
      <c r="F74" s="16">
        <f t="shared" si="7"/>
        <v>0</v>
      </c>
      <c r="G74" s="29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</row>
    <row r="75" ht="20" hidden="1" customHeight="1" outlineLevel="2" spans="1:18">
      <c r="A75" s="15" t="s">
        <v>88</v>
      </c>
      <c r="B75" s="16">
        <f t="shared" si="6"/>
        <v>0</v>
      </c>
      <c r="C75" s="17"/>
      <c r="D75" s="30">
        <v>0.05</v>
      </c>
      <c r="E75" s="16">
        <f>B75/(1+D75)</f>
        <v>0</v>
      </c>
      <c r="F75" s="16">
        <f t="shared" si="7"/>
        <v>0</v>
      </c>
      <c r="G75" s="29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</row>
    <row r="76" ht="20" hidden="1" customHeight="1" outlineLevel="2" spans="1:18">
      <c r="A76" s="15" t="s">
        <v>89</v>
      </c>
      <c r="B76" s="16">
        <f t="shared" si="6"/>
        <v>0</v>
      </c>
      <c r="C76" s="17"/>
      <c r="D76" s="18">
        <v>0.03</v>
      </c>
      <c r="E76" s="16">
        <f>B73/(1+D76)</f>
        <v>0</v>
      </c>
      <c r="F76" s="16">
        <f t="shared" si="7"/>
        <v>0</v>
      </c>
      <c r="G76" s="29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</row>
    <row r="77" ht="20" hidden="1" customHeight="1" outlineLevel="2" spans="1:18">
      <c r="A77" s="15" t="s">
        <v>90</v>
      </c>
      <c r="B77" s="16">
        <f t="shared" si="6"/>
        <v>0</v>
      </c>
      <c r="C77" s="17"/>
      <c r="D77" s="18">
        <v>0.01</v>
      </c>
      <c r="E77" s="16">
        <f>B74/(1+D77)</f>
        <v>0</v>
      </c>
      <c r="F77" s="16">
        <f t="shared" si="7"/>
        <v>0</v>
      </c>
      <c r="G77" s="29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</row>
    <row r="78" ht="20" hidden="1" customHeight="1" outlineLevel="2" spans="1:18">
      <c r="A78" s="15" t="s">
        <v>91</v>
      </c>
      <c r="B78" s="16">
        <f t="shared" si="6"/>
        <v>0</v>
      </c>
      <c r="C78" s="17"/>
      <c r="D78" s="18" t="s">
        <v>38</v>
      </c>
      <c r="E78" s="16">
        <v>0</v>
      </c>
      <c r="F78" s="16">
        <v>0</v>
      </c>
      <c r="G78" s="29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</row>
    <row r="79" ht="27" hidden="1" customHeight="1" outlineLevel="1" spans="1:18">
      <c r="A79" s="19" t="s">
        <v>43</v>
      </c>
      <c r="B79" s="12">
        <f t="shared" si="6"/>
        <v>0</v>
      </c>
      <c r="C79" s="13">
        <f>SUM(C82:C86)</f>
        <v>0</v>
      </c>
      <c r="D79" s="13" t="s">
        <v>38</v>
      </c>
      <c r="E79" s="12">
        <f>SUM(E82:E86)</f>
        <v>0</v>
      </c>
      <c r="F79" s="12">
        <f>SUM(F82:F86)</f>
        <v>0</v>
      </c>
      <c r="G79" s="12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</row>
    <row r="80" ht="20" hidden="1" customHeight="1" outlineLevel="2" spans="1:18">
      <c r="A80" s="15" t="s">
        <v>44</v>
      </c>
      <c r="B80" s="16">
        <f t="shared" si="6"/>
        <v>0</v>
      </c>
      <c r="C80" s="17"/>
      <c r="D80" s="30">
        <v>0.13</v>
      </c>
      <c r="E80" s="16">
        <f>B80/(1+D80)</f>
        <v>0</v>
      </c>
      <c r="F80" s="16">
        <f t="shared" ref="F80:F85" si="8">E80*D80</f>
        <v>0</v>
      </c>
      <c r="G80" s="29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</row>
    <row r="81" ht="20" hidden="1" customHeight="1" outlineLevel="2" spans="1:18">
      <c r="A81" s="15" t="s">
        <v>55</v>
      </c>
      <c r="B81" s="16">
        <f t="shared" si="6"/>
        <v>0</v>
      </c>
      <c r="C81" s="17"/>
      <c r="D81" s="30">
        <v>0.09</v>
      </c>
      <c r="E81" s="16">
        <f>B81/(1+D81)</f>
        <v>0</v>
      </c>
      <c r="F81" s="16">
        <f t="shared" si="8"/>
        <v>0</v>
      </c>
      <c r="G81" s="29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</row>
    <row r="82" ht="20" hidden="1" customHeight="1" outlineLevel="2" spans="1:18">
      <c r="A82" s="15" t="s">
        <v>63</v>
      </c>
      <c r="B82" s="16">
        <f t="shared" si="6"/>
        <v>0</v>
      </c>
      <c r="C82" s="17"/>
      <c r="D82" s="30">
        <v>0.06</v>
      </c>
      <c r="E82" s="16">
        <f>B82/(1+D82)</f>
        <v>0</v>
      </c>
      <c r="F82" s="16">
        <f t="shared" si="8"/>
        <v>0</v>
      </c>
      <c r="G82" s="29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</row>
    <row r="83" ht="20" hidden="1" customHeight="1" outlineLevel="2" spans="1:18">
      <c r="A83" s="15" t="s">
        <v>92</v>
      </c>
      <c r="B83" s="16">
        <f t="shared" si="6"/>
        <v>0</v>
      </c>
      <c r="C83" s="17"/>
      <c r="D83" s="30">
        <v>0.05</v>
      </c>
      <c r="E83" s="16">
        <f>B83/(1+D83)</f>
        <v>0</v>
      </c>
      <c r="F83" s="16">
        <f t="shared" si="8"/>
        <v>0</v>
      </c>
      <c r="G83" s="29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</row>
    <row r="84" ht="20" hidden="1" customHeight="1" outlineLevel="2" spans="1:18">
      <c r="A84" s="15" t="s">
        <v>93</v>
      </c>
      <c r="B84" s="16">
        <f t="shared" si="6"/>
        <v>0</v>
      </c>
      <c r="C84" s="17"/>
      <c r="D84" s="18">
        <v>0.03</v>
      </c>
      <c r="E84" s="16">
        <f>B81/(1+D84)</f>
        <v>0</v>
      </c>
      <c r="F84" s="16">
        <f t="shared" si="8"/>
        <v>0</v>
      </c>
      <c r="G84" s="29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</row>
    <row r="85" ht="20" hidden="1" customHeight="1" outlineLevel="2" spans="1:18">
      <c r="A85" s="15" t="s">
        <v>94</v>
      </c>
      <c r="B85" s="16">
        <f t="shared" si="6"/>
        <v>0</v>
      </c>
      <c r="C85" s="17"/>
      <c r="D85" s="18">
        <v>0.01</v>
      </c>
      <c r="E85" s="16">
        <f>B82/(1+D85)</f>
        <v>0</v>
      </c>
      <c r="F85" s="16">
        <f t="shared" si="8"/>
        <v>0</v>
      </c>
      <c r="G85" s="29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</row>
    <row r="86" ht="20" hidden="1" customHeight="1" outlineLevel="2" spans="1:18">
      <c r="A86" s="15" t="s">
        <v>95</v>
      </c>
      <c r="B86" s="16">
        <f t="shared" si="6"/>
        <v>0</v>
      </c>
      <c r="C86" s="17"/>
      <c r="D86" s="18" t="s">
        <v>38</v>
      </c>
      <c r="E86" s="16">
        <v>0</v>
      </c>
      <c r="F86" s="16">
        <v>0</v>
      </c>
      <c r="G86" s="29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</row>
    <row r="87" ht="27" hidden="1" customHeight="1" outlineLevel="1" spans="1:18">
      <c r="A87" s="19" t="s">
        <v>48</v>
      </c>
      <c r="B87" s="12">
        <f t="shared" si="6"/>
        <v>0</v>
      </c>
      <c r="C87" s="21">
        <f>1-C71-C79</f>
        <v>1</v>
      </c>
      <c r="D87" s="13" t="s">
        <v>38</v>
      </c>
      <c r="E87" s="12">
        <f>B87</f>
        <v>0</v>
      </c>
      <c r="F87" s="12">
        <v>0</v>
      </c>
      <c r="G87" s="28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</row>
    <row r="88" ht="35" customHeight="1" spans="1:18">
      <c r="A88" s="23" t="s">
        <v>97</v>
      </c>
      <c r="B88" s="8"/>
      <c r="C88" s="9" t="s">
        <v>36</v>
      </c>
      <c r="D88" s="22"/>
      <c r="E88" s="27">
        <f>E89+E96+E103</f>
        <v>0</v>
      </c>
      <c r="F88" s="27">
        <f>F89+F96+F103</f>
        <v>0</v>
      </c>
      <c r="G88" s="22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</row>
    <row r="89" ht="27" hidden="1" customHeight="1" outlineLevel="1" spans="1:18">
      <c r="A89" s="11" t="s">
        <v>37</v>
      </c>
      <c r="B89" s="12">
        <f t="shared" ref="B89:B103" si="9">$B$88*C89</f>
        <v>0</v>
      </c>
      <c r="C89" s="13">
        <f>SUM(C90:C95)</f>
        <v>0</v>
      </c>
      <c r="D89" s="13"/>
      <c r="E89" s="13">
        <f>SUM(E90:E95)</f>
        <v>0</v>
      </c>
      <c r="F89" s="13">
        <f>SUM(F90:F95)</f>
        <v>0</v>
      </c>
      <c r="G89" s="28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</row>
    <row r="90" ht="20" hidden="1" customHeight="1" outlineLevel="2" spans="1:18">
      <c r="A90" s="15" t="s">
        <v>39</v>
      </c>
      <c r="B90" s="16">
        <f t="shared" si="9"/>
        <v>0</v>
      </c>
      <c r="C90" s="17"/>
      <c r="D90" s="30">
        <v>0.13</v>
      </c>
      <c r="E90" s="16">
        <f>B90/(1+D90)</f>
        <v>0</v>
      </c>
      <c r="F90" s="16">
        <f>E90*D90</f>
        <v>0</v>
      </c>
      <c r="G90" s="29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</row>
    <row r="91" ht="20" hidden="1" customHeight="1" outlineLevel="2" spans="1:18">
      <c r="A91" s="15" t="s">
        <v>51</v>
      </c>
      <c r="B91" s="16">
        <f t="shared" si="9"/>
        <v>0</v>
      </c>
      <c r="C91" s="17"/>
      <c r="D91" s="30">
        <v>0.09</v>
      </c>
      <c r="E91" s="16">
        <f>B91/(1+D91)</f>
        <v>0</v>
      </c>
      <c r="F91" s="16">
        <f>E91*D91</f>
        <v>0</v>
      </c>
      <c r="G91" s="29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</row>
    <row r="92" ht="20" hidden="1" customHeight="1" outlineLevel="2" spans="1:18">
      <c r="A92" s="15" t="s">
        <v>98</v>
      </c>
      <c r="B92" s="16">
        <f t="shared" si="9"/>
        <v>0</v>
      </c>
      <c r="C92" s="17"/>
      <c r="D92" s="30">
        <v>0.05</v>
      </c>
      <c r="E92" s="16">
        <f>B92/(1+D92)</f>
        <v>0</v>
      </c>
      <c r="F92" s="16">
        <f>E92*D92</f>
        <v>0</v>
      </c>
      <c r="G92" s="29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</row>
    <row r="93" ht="20" hidden="1" customHeight="1" outlineLevel="2" spans="1:18">
      <c r="A93" s="15" t="s">
        <v>60</v>
      </c>
      <c r="B93" s="16">
        <f t="shared" si="9"/>
        <v>0</v>
      </c>
      <c r="C93" s="17"/>
      <c r="D93" s="18">
        <v>0.03</v>
      </c>
      <c r="E93" s="16">
        <f>B93/(1+D93)</f>
        <v>0</v>
      </c>
      <c r="F93" s="16">
        <f>E93*D93</f>
        <v>0</v>
      </c>
      <c r="G93" s="29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</row>
    <row r="94" ht="20" hidden="1" customHeight="1" outlineLevel="2" spans="1:18">
      <c r="A94" s="15" t="s">
        <v>61</v>
      </c>
      <c r="B94" s="16">
        <f t="shared" si="9"/>
        <v>0</v>
      </c>
      <c r="C94" s="17"/>
      <c r="D94" s="18">
        <v>0.01</v>
      </c>
      <c r="E94" s="16">
        <f>B94/(1+D94)</f>
        <v>0</v>
      </c>
      <c r="F94" s="16">
        <f>E94*D94</f>
        <v>0</v>
      </c>
      <c r="G94" s="29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</row>
    <row r="95" ht="20" hidden="1" customHeight="1" outlineLevel="2" spans="1:18">
      <c r="A95" s="15" t="s">
        <v>62</v>
      </c>
      <c r="B95" s="16">
        <f t="shared" si="9"/>
        <v>0</v>
      </c>
      <c r="C95" s="17"/>
      <c r="D95" s="18" t="s">
        <v>38</v>
      </c>
      <c r="E95" s="16">
        <v>0</v>
      </c>
      <c r="F95" s="16">
        <v>0</v>
      </c>
      <c r="G95" s="29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</row>
    <row r="96" ht="27" hidden="1" customHeight="1" outlineLevel="1" spans="1:18">
      <c r="A96" s="19" t="s">
        <v>43</v>
      </c>
      <c r="B96" s="12">
        <f t="shared" si="9"/>
        <v>0</v>
      </c>
      <c r="C96" s="13">
        <f>SUM(C99:C102)</f>
        <v>0</v>
      </c>
      <c r="D96" s="13" t="s">
        <v>38</v>
      </c>
      <c r="E96" s="12">
        <f>SUM(E99:E102)</f>
        <v>0</v>
      </c>
      <c r="F96" s="12">
        <f>SUM(F99:F102)</f>
        <v>0</v>
      </c>
      <c r="G96" s="12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</row>
    <row r="97" ht="20" hidden="1" customHeight="1" outlineLevel="2" spans="1:18">
      <c r="A97" s="15" t="s">
        <v>44</v>
      </c>
      <c r="B97" s="16">
        <f t="shared" si="9"/>
        <v>0</v>
      </c>
      <c r="C97" s="17"/>
      <c r="D97" s="30">
        <v>0.13</v>
      </c>
      <c r="E97" s="16">
        <f>B97/(1+D97)</f>
        <v>0</v>
      </c>
      <c r="F97" s="16">
        <f>E97*D97</f>
        <v>0</v>
      </c>
      <c r="G97" s="29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</row>
    <row r="98" ht="20" hidden="1" customHeight="1" outlineLevel="2" spans="1:18">
      <c r="A98" s="15" t="s">
        <v>55</v>
      </c>
      <c r="B98" s="16">
        <f t="shared" si="9"/>
        <v>0</v>
      </c>
      <c r="C98" s="17"/>
      <c r="D98" s="30">
        <v>0.09</v>
      </c>
      <c r="E98" s="16">
        <f>B98/(1+D98)</f>
        <v>0</v>
      </c>
      <c r="F98" s="16">
        <f>E98*D98</f>
        <v>0</v>
      </c>
      <c r="G98" s="29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</row>
    <row r="99" ht="20" hidden="1" customHeight="1" outlineLevel="2" spans="1:18">
      <c r="A99" s="15" t="s">
        <v>99</v>
      </c>
      <c r="B99" s="16">
        <f t="shared" si="9"/>
        <v>0</v>
      </c>
      <c r="C99" s="17"/>
      <c r="D99" s="30">
        <v>0.05</v>
      </c>
      <c r="E99" s="16">
        <f>B99/(1+D99)</f>
        <v>0</v>
      </c>
      <c r="F99" s="16">
        <f>E99*D99</f>
        <v>0</v>
      </c>
      <c r="G99" s="29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</row>
    <row r="100" ht="20" hidden="1" customHeight="1" outlineLevel="2" spans="1:18">
      <c r="A100" s="15" t="s">
        <v>64</v>
      </c>
      <c r="B100" s="16">
        <f t="shared" si="9"/>
        <v>0</v>
      </c>
      <c r="C100" s="17"/>
      <c r="D100" s="18">
        <v>0.03</v>
      </c>
      <c r="E100" s="16">
        <f>B100/(1+D100)</f>
        <v>0</v>
      </c>
      <c r="F100" s="16">
        <f>E100*D100</f>
        <v>0</v>
      </c>
      <c r="G100" s="29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</row>
    <row r="101" ht="20" hidden="1" customHeight="1" outlineLevel="2" spans="1:18">
      <c r="A101" s="15" t="s">
        <v>65</v>
      </c>
      <c r="B101" s="16">
        <f t="shared" si="9"/>
        <v>0</v>
      </c>
      <c r="C101" s="17"/>
      <c r="D101" s="18">
        <v>0.01</v>
      </c>
      <c r="E101" s="16">
        <f>B101/(1+D101)</f>
        <v>0</v>
      </c>
      <c r="F101" s="16">
        <f>E101*D101</f>
        <v>0</v>
      </c>
      <c r="G101" s="29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</row>
    <row r="102" ht="20" hidden="1" customHeight="1" outlineLevel="2" spans="1:18">
      <c r="A102" s="15" t="s">
        <v>66</v>
      </c>
      <c r="B102" s="16">
        <f t="shared" si="9"/>
        <v>0</v>
      </c>
      <c r="C102" s="17"/>
      <c r="D102" s="18" t="s">
        <v>38</v>
      </c>
      <c r="E102" s="16">
        <v>0</v>
      </c>
      <c r="F102" s="16">
        <v>0</v>
      </c>
      <c r="G102" s="29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</row>
    <row r="103" ht="27" hidden="1" customHeight="1" outlineLevel="1" spans="1:18">
      <c r="A103" s="19" t="s">
        <v>48</v>
      </c>
      <c r="B103" s="12">
        <f t="shared" si="9"/>
        <v>0</v>
      </c>
      <c r="C103" s="21">
        <f>1-C89-C96</f>
        <v>1</v>
      </c>
      <c r="D103" s="13" t="s">
        <v>38</v>
      </c>
      <c r="E103" s="12">
        <f>B103</f>
        <v>0</v>
      </c>
      <c r="F103" s="12">
        <v>0</v>
      </c>
      <c r="G103" s="28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</row>
    <row r="104" ht="35" customHeight="1" spans="1:18">
      <c r="A104" s="23" t="s">
        <v>100</v>
      </c>
      <c r="B104" s="8"/>
      <c r="C104" s="9" t="s">
        <v>36</v>
      </c>
      <c r="D104" s="22"/>
      <c r="E104" s="27">
        <f>E105+E114+E123</f>
        <v>0</v>
      </c>
      <c r="F104" s="27">
        <f>F105+F114+F123</f>
        <v>0</v>
      </c>
      <c r="G104" s="22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</row>
    <row r="105" ht="27" hidden="1" customHeight="1" outlineLevel="1" spans="1:18">
      <c r="A105" s="11" t="s">
        <v>37</v>
      </c>
      <c r="B105" s="12">
        <f t="shared" ref="B105:B123" si="10">$B$104*C105</f>
        <v>0</v>
      </c>
      <c r="C105" s="13">
        <f>SUM(C106:C113)</f>
        <v>0</v>
      </c>
      <c r="D105" s="14" t="s">
        <v>38</v>
      </c>
      <c r="E105" s="13">
        <f>SUM(E106:E113)</f>
        <v>0</v>
      </c>
      <c r="F105" s="13">
        <f>SUM(F106:F113)</f>
        <v>0</v>
      </c>
      <c r="G105" s="28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</row>
    <row r="106" ht="20" hidden="1" customHeight="1" outlineLevel="2" spans="1:18">
      <c r="A106" s="15" t="s">
        <v>75</v>
      </c>
      <c r="B106" s="16">
        <f t="shared" si="10"/>
        <v>0</v>
      </c>
      <c r="C106" s="17"/>
      <c r="D106" s="30">
        <v>0.06</v>
      </c>
      <c r="E106" s="16">
        <f>B106/(1+D106)</f>
        <v>0</v>
      </c>
      <c r="F106" s="16">
        <f t="shared" ref="F106:F112" si="11">E106*D106</f>
        <v>0</v>
      </c>
      <c r="G106" s="29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</row>
    <row r="107" ht="20" hidden="1" customHeight="1" outlineLevel="2" spans="1:18">
      <c r="A107" s="15" t="s">
        <v>40</v>
      </c>
      <c r="B107" s="16">
        <f t="shared" si="10"/>
        <v>0</v>
      </c>
      <c r="C107" s="17"/>
      <c r="D107" s="18">
        <v>0.03</v>
      </c>
      <c r="E107" s="16">
        <f>B105/(1+D107)</f>
        <v>0</v>
      </c>
      <c r="F107" s="16">
        <f t="shared" si="11"/>
        <v>0</v>
      </c>
      <c r="G107" s="29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</row>
    <row r="108" ht="20" hidden="1" customHeight="1" outlineLevel="2" spans="1:18">
      <c r="A108" s="15" t="s">
        <v>41</v>
      </c>
      <c r="B108" s="16">
        <f t="shared" si="10"/>
        <v>0</v>
      </c>
      <c r="C108" s="17"/>
      <c r="D108" s="18">
        <v>0.01</v>
      </c>
      <c r="E108" s="16">
        <f>B106/(1+D108)</f>
        <v>0</v>
      </c>
      <c r="F108" s="16">
        <f t="shared" si="11"/>
        <v>0</v>
      </c>
      <c r="G108" s="29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</row>
    <row r="109" ht="20" hidden="1" customHeight="1" outlineLevel="2" spans="1:18">
      <c r="A109" s="15" t="s">
        <v>101</v>
      </c>
      <c r="B109" s="16">
        <f t="shared" si="10"/>
        <v>0</v>
      </c>
      <c r="C109" s="17"/>
      <c r="D109" s="18">
        <v>0.09</v>
      </c>
      <c r="E109" s="16">
        <f>B106/(1+D109)</f>
        <v>0</v>
      </c>
      <c r="F109" s="16">
        <f t="shared" si="11"/>
        <v>0</v>
      </c>
      <c r="G109" s="29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</row>
    <row r="110" ht="20" hidden="1" customHeight="1" outlineLevel="2" spans="1:18">
      <c r="A110" s="15" t="s">
        <v>102</v>
      </c>
      <c r="B110" s="16">
        <f t="shared" si="10"/>
        <v>0</v>
      </c>
      <c r="C110" s="17"/>
      <c r="D110" s="18">
        <v>0.09</v>
      </c>
      <c r="E110" s="16">
        <f>B106/(1+D110)</f>
        <v>0</v>
      </c>
      <c r="F110" s="16">
        <f t="shared" si="11"/>
        <v>0</v>
      </c>
      <c r="G110" s="29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</row>
    <row r="111" ht="20" hidden="1" customHeight="1" outlineLevel="2" spans="1:18">
      <c r="A111" s="15" t="s">
        <v>103</v>
      </c>
      <c r="B111" s="16">
        <f t="shared" si="10"/>
        <v>0</v>
      </c>
      <c r="C111" s="17"/>
      <c r="D111" s="18">
        <v>0.03</v>
      </c>
      <c r="E111" s="16">
        <f>B106/(1+D111)</f>
        <v>0</v>
      </c>
      <c r="F111" s="16">
        <f t="shared" si="11"/>
        <v>0</v>
      </c>
      <c r="G111" s="29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</row>
    <row r="112" ht="20" hidden="1" customHeight="1" outlineLevel="2" spans="1:18">
      <c r="A112" s="15" t="s">
        <v>104</v>
      </c>
      <c r="B112" s="16">
        <f t="shared" si="10"/>
        <v>0</v>
      </c>
      <c r="C112" s="17"/>
      <c r="D112" s="18">
        <v>0.05</v>
      </c>
      <c r="E112" s="16">
        <f>B107/(1+D112)</f>
        <v>0</v>
      </c>
      <c r="F112" s="16">
        <f t="shared" si="11"/>
        <v>0</v>
      </c>
      <c r="G112" s="29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</row>
    <row r="113" ht="20" hidden="1" customHeight="1" outlineLevel="2" spans="1:18">
      <c r="A113" s="15" t="s">
        <v>105</v>
      </c>
      <c r="B113" s="16">
        <f t="shared" si="10"/>
        <v>0</v>
      </c>
      <c r="C113" s="17"/>
      <c r="D113" s="18" t="s">
        <v>38</v>
      </c>
      <c r="E113" s="16">
        <v>0</v>
      </c>
      <c r="F113" s="16">
        <v>0</v>
      </c>
      <c r="G113" s="29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</row>
    <row r="114" ht="27" hidden="1" customHeight="1" outlineLevel="1" spans="1:18">
      <c r="A114" s="19" t="s">
        <v>43</v>
      </c>
      <c r="B114" s="12">
        <f t="shared" si="10"/>
        <v>0</v>
      </c>
      <c r="C114" s="12">
        <f>SUM(C115:C122)</f>
        <v>0</v>
      </c>
      <c r="D114" s="13" t="s">
        <v>38</v>
      </c>
      <c r="E114" s="12">
        <f>SUM(E115:E122)</f>
        <v>0</v>
      </c>
      <c r="F114" s="12">
        <f>SUM(F115:F122)</f>
        <v>0</v>
      </c>
      <c r="G114" s="12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</row>
    <row r="115" ht="20" hidden="1" customHeight="1" outlineLevel="2" spans="1:18">
      <c r="A115" s="15" t="s">
        <v>78</v>
      </c>
      <c r="B115" s="16">
        <f t="shared" si="10"/>
        <v>0</v>
      </c>
      <c r="C115" s="17"/>
      <c r="D115" s="30">
        <v>0.06</v>
      </c>
      <c r="E115" s="16">
        <f>B115/(1+D115)</f>
        <v>0</v>
      </c>
      <c r="F115" s="16">
        <f t="shared" ref="F115:F121" si="12">E115*D115</f>
        <v>0</v>
      </c>
      <c r="G115" s="29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</row>
    <row r="116" ht="20" hidden="1" customHeight="1" outlineLevel="2" spans="1:18">
      <c r="A116" s="15" t="s">
        <v>45</v>
      </c>
      <c r="B116" s="16">
        <f t="shared" si="10"/>
        <v>0</v>
      </c>
      <c r="C116" s="17"/>
      <c r="D116" s="18">
        <v>0.03</v>
      </c>
      <c r="E116" s="16">
        <f>B115/(1+D116)</f>
        <v>0</v>
      </c>
      <c r="F116" s="16">
        <f t="shared" si="12"/>
        <v>0</v>
      </c>
      <c r="G116" s="29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</row>
    <row r="117" ht="20" hidden="1" customHeight="1" outlineLevel="2" spans="1:18">
      <c r="A117" s="15" t="s">
        <v>46</v>
      </c>
      <c r="B117" s="16">
        <f t="shared" si="10"/>
        <v>0</v>
      </c>
      <c r="C117" s="17"/>
      <c r="D117" s="18">
        <v>0.01</v>
      </c>
      <c r="E117" s="16">
        <f>B116/(1+D117)</f>
        <v>0</v>
      </c>
      <c r="F117" s="16">
        <f t="shared" si="12"/>
        <v>0</v>
      </c>
      <c r="G117" s="29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</row>
    <row r="118" ht="20" hidden="1" customHeight="1" outlineLevel="2" spans="1:18">
      <c r="A118" s="15" t="s">
        <v>106</v>
      </c>
      <c r="B118" s="16">
        <f t="shared" si="10"/>
        <v>0</v>
      </c>
      <c r="C118" s="17"/>
      <c r="D118" s="18">
        <v>0.09</v>
      </c>
      <c r="E118" s="16">
        <f>B115/(1+D118)</f>
        <v>0</v>
      </c>
      <c r="F118" s="16">
        <f t="shared" si="12"/>
        <v>0</v>
      </c>
      <c r="G118" s="29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</row>
    <row r="119" ht="20" hidden="1" customHeight="1" outlineLevel="2" spans="1:18">
      <c r="A119" s="15" t="s">
        <v>107</v>
      </c>
      <c r="B119" s="16">
        <f t="shared" si="10"/>
        <v>0</v>
      </c>
      <c r="C119" s="17"/>
      <c r="D119" s="18">
        <v>0.09</v>
      </c>
      <c r="E119" s="16">
        <f>B115/(1+D119)</f>
        <v>0</v>
      </c>
      <c r="F119" s="16">
        <f t="shared" si="12"/>
        <v>0</v>
      </c>
      <c r="G119" s="29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</row>
    <row r="120" ht="20" hidden="1" customHeight="1" outlineLevel="2" spans="1:18">
      <c r="A120" s="15" t="s">
        <v>108</v>
      </c>
      <c r="B120" s="16">
        <f t="shared" si="10"/>
        <v>0</v>
      </c>
      <c r="C120" s="17"/>
      <c r="D120" s="18">
        <v>0.03</v>
      </c>
      <c r="E120" s="16">
        <f>B115/(1+D120)</f>
        <v>0</v>
      </c>
      <c r="F120" s="16">
        <f t="shared" si="12"/>
        <v>0</v>
      </c>
      <c r="G120" s="29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</row>
    <row r="121" ht="20" hidden="1" customHeight="1" outlineLevel="2" spans="1:18">
      <c r="A121" s="15" t="s">
        <v>109</v>
      </c>
      <c r="B121" s="16">
        <f t="shared" si="10"/>
        <v>0</v>
      </c>
      <c r="C121" s="17"/>
      <c r="D121" s="18">
        <v>0.05</v>
      </c>
      <c r="E121" s="16">
        <f>B116/(1+D121)</f>
        <v>0</v>
      </c>
      <c r="F121" s="16">
        <f t="shared" si="12"/>
        <v>0</v>
      </c>
      <c r="G121" s="29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</row>
    <row r="122" ht="20" hidden="1" customHeight="1" outlineLevel="2" spans="1:18">
      <c r="A122" s="15" t="s">
        <v>110</v>
      </c>
      <c r="B122" s="16">
        <f t="shared" si="10"/>
        <v>0</v>
      </c>
      <c r="C122" s="17"/>
      <c r="D122" s="18" t="s">
        <v>38</v>
      </c>
      <c r="E122" s="16">
        <v>0</v>
      </c>
      <c r="F122" s="16">
        <v>0</v>
      </c>
      <c r="G122" s="29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</row>
    <row r="123" ht="27" hidden="1" customHeight="1" outlineLevel="1" spans="1:18">
      <c r="A123" s="19" t="s">
        <v>48</v>
      </c>
      <c r="B123" s="12">
        <f t="shared" si="10"/>
        <v>0</v>
      </c>
      <c r="C123" s="21">
        <f>1-C105-C114</f>
        <v>1</v>
      </c>
      <c r="D123" s="13" t="s">
        <v>38</v>
      </c>
      <c r="E123" s="12">
        <f>B123</f>
        <v>0</v>
      </c>
      <c r="F123" s="12">
        <v>0</v>
      </c>
      <c r="G123" s="28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</row>
    <row r="124" ht="35" customHeight="1" spans="1:18">
      <c r="A124" s="23" t="s">
        <v>111</v>
      </c>
      <c r="B124" s="8"/>
      <c r="C124" s="9" t="s">
        <v>36</v>
      </c>
      <c r="D124" s="22"/>
      <c r="E124" s="27">
        <f>E125+E130+E135</f>
        <v>0</v>
      </c>
      <c r="F124" s="27">
        <f>F125+F130+F135</f>
        <v>0</v>
      </c>
      <c r="G124" s="22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</row>
    <row r="125" ht="27" hidden="1" customHeight="1" outlineLevel="1" spans="1:18">
      <c r="A125" s="11" t="s">
        <v>37</v>
      </c>
      <c r="B125" s="12">
        <f t="shared" ref="B125:B135" si="13">$B$124*C125</f>
        <v>0</v>
      </c>
      <c r="C125" s="13">
        <f>SUM(C126:C129)</f>
        <v>0</v>
      </c>
      <c r="D125" s="14" t="s">
        <v>38</v>
      </c>
      <c r="E125" s="13">
        <f>SUM(E126:E129)</f>
        <v>0</v>
      </c>
      <c r="F125" s="13">
        <f>SUM(F126:F129)</f>
        <v>0</v>
      </c>
      <c r="G125" s="28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</row>
    <row r="126" ht="20" hidden="1" customHeight="1" outlineLevel="2" spans="1:18">
      <c r="A126" s="15" t="s">
        <v>75</v>
      </c>
      <c r="B126" s="16">
        <f t="shared" si="13"/>
        <v>0</v>
      </c>
      <c r="C126" s="17"/>
      <c r="D126" s="30">
        <v>0.06</v>
      </c>
      <c r="E126" s="16">
        <f>B126/(1+D126)</f>
        <v>0</v>
      </c>
      <c r="F126" s="16">
        <f>E126*D126</f>
        <v>0</v>
      </c>
      <c r="G126" s="29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</row>
    <row r="127" ht="20" hidden="1" customHeight="1" outlineLevel="2" spans="1:18">
      <c r="A127" s="15" t="s">
        <v>40</v>
      </c>
      <c r="B127" s="16">
        <f t="shared" si="13"/>
        <v>0</v>
      </c>
      <c r="C127" s="17"/>
      <c r="D127" s="18">
        <v>0.03</v>
      </c>
      <c r="E127" s="16">
        <f>B126/(1+D127)</f>
        <v>0</v>
      </c>
      <c r="F127" s="16">
        <f>E127*D127</f>
        <v>0</v>
      </c>
      <c r="G127" s="29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</row>
    <row r="128" ht="20" hidden="1" customHeight="1" outlineLevel="2" spans="1:18">
      <c r="A128" s="15" t="s">
        <v>41</v>
      </c>
      <c r="B128" s="16">
        <f t="shared" si="13"/>
        <v>0</v>
      </c>
      <c r="C128" s="17"/>
      <c r="D128" s="18">
        <v>0.01</v>
      </c>
      <c r="E128" s="16">
        <f>B127/(1+D128)</f>
        <v>0</v>
      </c>
      <c r="F128" s="16">
        <f>E128*D128</f>
        <v>0</v>
      </c>
      <c r="G128" s="29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</row>
    <row r="129" ht="20" hidden="1" customHeight="1" outlineLevel="2" spans="1:18">
      <c r="A129" s="15" t="s">
        <v>42</v>
      </c>
      <c r="B129" s="16">
        <f t="shared" si="13"/>
        <v>0</v>
      </c>
      <c r="C129" s="17"/>
      <c r="D129" s="18" t="s">
        <v>38</v>
      </c>
      <c r="E129" s="16">
        <v>0</v>
      </c>
      <c r="F129" s="16">
        <v>0</v>
      </c>
      <c r="G129" s="29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</row>
    <row r="130" ht="27" hidden="1" customHeight="1" outlineLevel="1" spans="1:18">
      <c r="A130" s="19" t="s">
        <v>43</v>
      </c>
      <c r="B130" s="12">
        <f t="shared" si="13"/>
        <v>0</v>
      </c>
      <c r="C130" s="12">
        <f>SUM(C131:C134)</f>
        <v>0</v>
      </c>
      <c r="D130" s="13" t="s">
        <v>38</v>
      </c>
      <c r="E130" s="12">
        <f>SUM(E131:E134)</f>
        <v>0</v>
      </c>
      <c r="F130" s="12">
        <f>SUM(F131:F134)</f>
        <v>0</v>
      </c>
      <c r="G130" s="12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</row>
    <row r="131" ht="20" hidden="1" customHeight="1" outlineLevel="2" spans="1:18">
      <c r="A131" s="15" t="s">
        <v>78</v>
      </c>
      <c r="B131" s="16">
        <f t="shared" si="13"/>
        <v>0</v>
      </c>
      <c r="C131" s="17"/>
      <c r="D131" s="30">
        <v>0.06</v>
      </c>
      <c r="E131" s="16">
        <f>B131/(1+D131)</f>
        <v>0</v>
      </c>
      <c r="F131" s="16">
        <f>E131*D131</f>
        <v>0</v>
      </c>
      <c r="G131" s="29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</row>
    <row r="132" ht="20" hidden="1" customHeight="1" outlineLevel="2" spans="1:18">
      <c r="A132" s="15" t="s">
        <v>45</v>
      </c>
      <c r="B132" s="16">
        <f t="shared" si="13"/>
        <v>0</v>
      </c>
      <c r="C132" s="17"/>
      <c r="D132" s="18">
        <v>0.03</v>
      </c>
      <c r="E132" s="16">
        <f>B130/(1+D132)</f>
        <v>0</v>
      </c>
      <c r="F132" s="16">
        <f>E132*D132</f>
        <v>0</v>
      </c>
      <c r="G132" s="29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</row>
    <row r="133" ht="20" hidden="1" customHeight="1" outlineLevel="2" spans="1:18">
      <c r="A133" s="15" t="s">
        <v>46</v>
      </c>
      <c r="B133" s="16">
        <f t="shared" si="13"/>
        <v>0</v>
      </c>
      <c r="C133" s="17"/>
      <c r="D133" s="18">
        <v>0.01</v>
      </c>
      <c r="E133" s="16">
        <f>B131/(1+D133)</f>
        <v>0</v>
      </c>
      <c r="F133" s="16">
        <f>E133*D133</f>
        <v>0</v>
      </c>
      <c r="G133" s="29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</row>
    <row r="134" ht="20" hidden="1" customHeight="1" outlineLevel="2" spans="1:18">
      <c r="A134" s="15" t="s">
        <v>47</v>
      </c>
      <c r="B134" s="16">
        <f t="shared" si="13"/>
        <v>0</v>
      </c>
      <c r="C134" s="17"/>
      <c r="D134" s="18" t="s">
        <v>38</v>
      </c>
      <c r="E134" s="16">
        <v>0</v>
      </c>
      <c r="F134" s="16">
        <v>0</v>
      </c>
      <c r="G134" s="29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</row>
    <row r="135" ht="27" hidden="1" customHeight="1" outlineLevel="1" spans="1:18">
      <c r="A135" s="19" t="s">
        <v>48</v>
      </c>
      <c r="B135" s="12">
        <f t="shared" si="13"/>
        <v>0</v>
      </c>
      <c r="C135" s="21">
        <f>1-C125-C130</f>
        <v>1</v>
      </c>
      <c r="D135" s="13" t="s">
        <v>38</v>
      </c>
      <c r="E135" s="12">
        <f>B135</f>
        <v>0</v>
      </c>
      <c r="F135" s="12">
        <v>0</v>
      </c>
      <c r="G135" s="28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</row>
    <row r="136" ht="35" customHeight="1" spans="1:18">
      <c r="A136" s="23" t="s">
        <v>112</v>
      </c>
      <c r="B136" s="8"/>
      <c r="C136" s="9" t="s">
        <v>36</v>
      </c>
      <c r="D136" s="22"/>
      <c r="E136" s="27">
        <f>E137+E145+E153</f>
        <v>0</v>
      </c>
      <c r="F136" s="27">
        <f>F137+F145+F153</f>
        <v>0</v>
      </c>
      <c r="G136" s="22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</row>
    <row r="137" ht="27" hidden="1" customHeight="1" outlineLevel="1" spans="1:18">
      <c r="A137" s="11" t="s">
        <v>37</v>
      </c>
      <c r="B137" s="12">
        <f t="shared" ref="B137:B153" si="14">$B$136*C137</f>
        <v>0</v>
      </c>
      <c r="C137" s="13">
        <f>SUM(C138:C144)</f>
        <v>0</v>
      </c>
      <c r="D137" s="13"/>
      <c r="E137" s="13">
        <f>SUM(E138:E144)</f>
        <v>0</v>
      </c>
      <c r="F137" s="13">
        <f>SUM(F138:F144)</f>
        <v>0</v>
      </c>
      <c r="G137" s="28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</row>
    <row r="138" ht="20" hidden="1" customHeight="1" outlineLevel="2" spans="1:18">
      <c r="A138" s="15" t="s">
        <v>39</v>
      </c>
      <c r="B138" s="16">
        <f t="shared" si="14"/>
        <v>0</v>
      </c>
      <c r="C138" s="17"/>
      <c r="D138" s="33">
        <v>0.13</v>
      </c>
      <c r="E138" s="16">
        <f>B138/(1+D139)</f>
        <v>0</v>
      </c>
      <c r="F138" s="16">
        <f>E138*D139</f>
        <v>0</v>
      </c>
      <c r="G138" s="29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</row>
    <row r="139" ht="20" hidden="1" customHeight="1" outlineLevel="2" spans="1:18">
      <c r="A139" s="15" t="s">
        <v>51</v>
      </c>
      <c r="B139" s="16">
        <f t="shared" si="14"/>
        <v>0</v>
      </c>
      <c r="C139" s="17"/>
      <c r="D139" s="30">
        <v>0.09</v>
      </c>
      <c r="E139" s="16">
        <f>B139/(1+D140)</f>
        <v>0</v>
      </c>
      <c r="F139" s="16">
        <f>E139*D140</f>
        <v>0</v>
      </c>
      <c r="G139" s="29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</row>
    <row r="140" ht="20" hidden="1" customHeight="1" outlineLevel="2" spans="1:18">
      <c r="A140" s="15" t="s">
        <v>59</v>
      </c>
      <c r="B140" s="16">
        <f t="shared" si="14"/>
        <v>0</v>
      </c>
      <c r="C140" s="17"/>
      <c r="D140" s="30">
        <v>0.06</v>
      </c>
      <c r="E140" s="16">
        <f>B140/(1+D141)</f>
        <v>0</v>
      </c>
      <c r="F140" s="16">
        <f>E140*D141</f>
        <v>0</v>
      </c>
      <c r="G140" s="29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</row>
    <row r="141" ht="20" hidden="1" customHeight="1" outlineLevel="2" spans="1:18">
      <c r="A141" s="15" t="s">
        <v>113</v>
      </c>
      <c r="B141" s="16">
        <f t="shared" si="14"/>
        <v>0</v>
      </c>
      <c r="C141" s="17"/>
      <c r="D141" s="30">
        <v>0.05</v>
      </c>
      <c r="E141" s="16">
        <f>B141/(1+D143)</f>
        <v>0</v>
      </c>
      <c r="F141" s="16">
        <f>E141*D143</f>
        <v>0</v>
      </c>
      <c r="G141" s="29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</row>
    <row r="142" ht="20" hidden="1" customHeight="1" outlineLevel="2" spans="1:18">
      <c r="A142" s="15" t="s">
        <v>89</v>
      </c>
      <c r="B142" s="16">
        <f t="shared" si="14"/>
        <v>0</v>
      </c>
      <c r="C142" s="17"/>
      <c r="D142" s="18">
        <v>0.03</v>
      </c>
      <c r="E142" s="16"/>
      <c r="F142" s="16"/>
      <c r="G142" s="29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</row>
    <row r="143" ht="20" hidden="1" customHeight="1" outlineLevel="2" spans="1:18">
      <c r="A143" s="15" t="s">
        <v>90</v>
      </c>
      <c r="B143" s="16">
        <f t="shared" si="14"/>
        <v>0</v>
      </c>
      <c r="C143" s="17"/>
      <c r="D143" s="18">
        <v>0.01</v>
      </c>
      <c r="E143" s="16"/>
      <c r="F143" s="16"/>
      <c r="G143" s="29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</row>
    <row r="144" ht="20" hidden="1" customHeight="1" outlineLevel="2" spans="1:18">
      <c r="A144" s="15" t="s">
        <v>91</v>
      </c>
      <c r="B144" s="16">
        <f t="shared" si="14"/>
        <v>0</v>
      </c>
      <c r="C144" s="17"/>
      <c r="D144" s="18" t="s">
        <v>38</v>
      </c>
      <c r="E144" s="16">
        <v>0</v>
      </c>
      <c r="F144" s="16">
        <v>0</v>
      </c>
      <c r="G144" s="29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</row>
    <row r="145" ht="27" hidden="1" customHeight="1" outlineLevel="1" spans="1:18">
      <c r="A145" s="19" t="s">
        <v>43</v>
      </c>
      <c r="B145" s="12">
        <f t="shared" si="14"/>
        <v>0</v>
      </c>
      <c r="C145" s="13">
        <f>SUM(C146:C152)</f>
        <v>0</v>
      </c>
      <c r="D145" s="13" t="s">
        <v>38</v>
      </c>
      <c r="E145" s="12">
        <f>SUM(E146:E152)</f>
        <v>0</v>
      </c>
      <c r="F145" s="12">
        <f>SUM(F146:F152)</f>
        <v>0</v>
      </c>
      <c r="G145" s="12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</row>
    <row r="146" ht="20" hidden="1" customHeight="1" outlineLevel="2" spans="1:18">
      <c r="A146" s="15" t="s">
        <v>44</v>
      </c>
      <c r="B146" s="16">
        <f t="shared" si="14"/>
        <v>0</v>
      </c>
      <c r="C146" s="17"/>
      <c r="D146" s="33">
        <v>0.13</v>
      </c>
      <c r="E146" s="16">
        <f>B146/(1+D146)</f>
        <v>0</v>
      </c>
      <c r="F146" s="16">
        <f>E146*D146</f>
        <v>0</v>
      </c>
      <c r="G146" s="29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</row>
    <row r="147" ht="20" hidden="1" customHeight="1" outlineLevel="2" spans="1:18">
      <c r="A147" s="15" t="s">
        <v>114</v>
      </c>
      <c r="B147" s="16">
        <f t="shared" si="14"/>
        <v>0</v>
      </c>
      <c r="C147" s="17"/>
      <c r="D147" s="30">
        <v>0.09</v>
      </c>
      <c r="E147" s="16">
        <f>B147/(1+D147)</f>
        <v>0</v>
      </c>
      <c r="F147" s="16">
        <f>E147*D147</f>
        <v>0</v>
      </c>
      <c r="G147" s="29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</row>
    <row r="148" ht="20" hidden="1" customHeight="1" outlineLevel="2" spans="1:18">
      <c r="A148" s="15" t="s">
        <v>84</v>
      </c>
      <c r="B148" s="16">
        <f t="shared" si="14"/>
        <v>0</v>
      </c>
      <c r="C148" s="17"/>
      <c r="D148" s="30">
        <v>0.06</v>
      </c>
      <c r="E148" s="16">
        <f>B148/(1+D148)</f>
        <v>0</v>
      </c>
      <c r="F148" s="16">
        <f>E148*D148</f>
        <v>0</v>
      </c>
      <c r="G148" s="29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</row>
    <row r="149" ht="20" hidden="1" customHeight="1" outlineLevel="2" spans="1:18">
      <c r="A149" s="15" t="s">
        <v>99</v>
      </c>
      <c r="B149" s="16">
        <f t="shared" si="14"/>
        <v>0</v>
      </c>
      <c r="C149" s="17"/>
      <c r="D149" s="30">
        <v>0.05</v>
      </c>
      <c r="E149" s="16">
        <f>B149/(1+D149)</f>
        <v>0</v>
      </c>
      <c r="F149" s="16">
        <f>E149*D149</f>
        <v>0</v>
      </c>
      <c r="G149" s="29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</row>
    <row r="150" ht="20" hidden="1" customHeight="1" outlineLevel="2" spans="1:18">
      <c r="A150" s="15" t="s">
        <v>64</v>
      </c>
      <c r="B150" s="16">
        <f t="shared" si="14"/>
        <v>0</v>
      </c>
      <c r="C150" s="17"/>
      <c r="D150" s="18">
        <v>0.03</v>
      </c>
      <c r="E150" s="16"/>
      <c r="F150" s="16"/>
      <c r="G150" s="29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</row>
    <row r="151" ht="20" hidden="1" customHeight="1" outlineLevel="2" spans="1:18">
      <c r="A151" s="15" t="s">
        <v>65</v>
      </c>
      <c r="B151" s="16">
        <f t="shared" si="14"/>
        <v>0</v>
      </c>
      <c r="C151" s="17"/>
      <c r="D151" s="18">
        <v>0.01</v>
      </c>
      <c r="E151" s="16"/>
      <c r="F151" s="16"/>
      <c r="G151" s="29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</row>
    <row r="152" ht="20" hidden="1" customHeight="1" outlineLevel="2" spans="1:18">
      <c r="A152" s="15" t="s">
        <v>66</v>
      </c>
      <c r="B152" s="16">
        <f t="shared" si="14"/>
        <v>0</v>
      </c>
      <c r="C152" s="17"/>
      <c r="D152" s="18" t="s">
        <v>38</v>
      </c>
      <c r="E152" s="16">
        <v>0</v>
      </c>
      <c r="F152" s="16">
        <v>0</v>
      </c>
      <c r="G152" s="29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</row>
    <row r="153" ht="27" hidden="1" customHeight="1" outlineLevel="1" spans="1:18">
      <c r="A153" s="19" t="s">
        <v>48</v>
      </c>
      <c r="B153" s="12">
        <f t="shared" si="14"/>
        <v>0</v>
      </c>
      <c r="C153" s="21">
        <f>1-C137-C145</f>
        <v>1</v>
      </c>
      <c r="D153" s="13" t="s">
        <v>38</v>
      </c>
      <c r="E153" s="12">
        <f>B153</f>
        <v>0</v>
      </c>
      <c r="F153" s="12">
        <v>0</v>
      </c>
      <c r="G153" s="28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</row>
    <row r="154" ht="35" customHeight="1" spans="1:18">
      <c r="A154" s="23" t="s">
        <v>115</v>
      </c>
      <c r="B154" s="8"/>
      <c r="C154" s="9" t="s">
        <v>36</v>
      </c>
      <c r="D154" s="22"/>
      <c r="E154" s="27">
        <f>E155+E160+E165</f>
        <v>0</v>
      </c>
      <c r="F154" s="27">
        <f>F155+F160+F165</f>
        <v>0</v>
      </c>
      <c r="G154" s="22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</row>
    <row r="155" ht="27" hidden="1" customHeight="1" outlineLevel="1" spans="1:18">
      <c r="A155" s="11" t="s">
        <v>37</v>
      </c>
      <c r="B155" s="12">
        <f t="shared" ref="B155:B165" si="15">$B$154*C155</f>
        <v>0</v>
      </c>
      <c r="C155" s="13">
        <f>SUM(C156:C159)</f>
        <v>0</v>
      </c>
      <c r="D155" s="14" t="s">
        <v>38</v>
      </c>
      <c r="E155" s="13">
        <f>SUM(E156:E159)</f>
        <v>0</v>
      </c>
      <c r="F155" s="13">
        <f>SUM(F156:F159)</f>
        <v>0</v>
      </c>
      <c r="G155" s="28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</row>
    <row r="156" ht="20" hidden="1" customHeight="1" outlineLevel="2" spans="1:18">
      <c r="A156" s="15" t="s">
        <v>39</v>
      </c>
      <c r="B156" s="16">
        <f t="shared" si="15"/>
        <v>0</v>
      </c>
      <c r="C156" s="17"/>
      <c r="D156" s="30">
        <v>0.13</v>
      </c>
      <c r="E156" s="16">
        <f>B156/(1+D156)</f>
        <v>0</v>
      </c>
      <c r="F156" s="16">
        <f>E156*D156</f>
        <v>0</v>
      </c>
      <c r="G156" s="29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</row>
    <row r="157" ht="20" hidden="1" customHeight="1" outlineLevel="2" spans="1:18">
      <c r="A157" s="15" t="s">
        <v>40</v>
      </c>
      <c r="B157" s="16">
        <f t="shared" si="15"/>
        <v>0</v>
      </c>
      <c r="C157" s="17"/>
      <c r="D157" s="18">
        <v>0.03</v>
      </c>
      <c r="E157" s="16">
        <f>B155/(1+D157)</f>
        <v>0</v>
      </c>
      <c r="F157" s="16">
        <f>E157*D157</f>
        <v>0</v>
      </c>
      <c r="G157" s="29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</row>
    <row r="158" ht="20" hidden="1" customHeight="1" outlineLevel="2" spans="1:18">
      <c r="A158" s="15" t="s">
        <v>41</v>
      </c>
      <c r="B158" s="16">
        <f t="shared" si="15"/>
        <v>0</v>
      </c>
      <c r="C158" s="17"/>
      <c r="D158" s="18">
        <v>0.01</v>
      </c>
      <c r="E158" s="16">
        <f>B156/(1+D158)</f>
        <v>0</v>
      </c>
      <c r="F158" s="16">
        <f>E158*D158</f>
        <v>0</v>
      </c>
      <c r="G158" s="29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</row>
    <row r="159" ht="20" hidden="1" customHeight="1" outlineLevel="2" spans="1:18">
      <c r="A159" s="15" t="s">
        <v>42</v>
      </c>
      <c r="B159" s="16">
        <f t="shared" si="15"/>
        <v>0</v>
      </c>
      <c r="C159" s="17"/>
      <c r="D159" s="18" t="s">
        <v>38</v>
      </c>
      <c r="E159" s="16">
        <v>0</v>
      </c>
      <c r="F159" s="16">
        <v>0</v>
      </c>
      <c r="G159" s="29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</row>
    <row r="160" ht="27" hidden="1" customHeight="1" outlineLevel="1" spans="1:18">
      <c r="A160" s="19" t="s">
        <v>43</v>
      </c>
      <c r="B160" s="12">
        <f t="shared" si="15"/>
        <v>0</v>
      </c>
      <c r="C160" s="13">
        <f>SUM(C161:C164)</f>
        <v>0</v>
      </c>
      <c r="D160" s="13" t="s">
        <v>38</v>
      </c>
      <c r="E160" s="12">
        <f>SUM(E161:E164)</f>
        <v>0</v>
      </c>
      <c r="F160" s="12">
        <f>SUM(F161:F164)</f>
        <v>0</v>
      </c>
      <c r="G160" s="12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</row>
    <row r="161" ht="20" hidden="1" customHeight="1" outlineLevel="2" spans="1:18">
      <c r="A161" s="15" t="s">
        <v>44</v>
      </c>
      <c r="B161" s="16">
        <f t="shared" si="15"/>
        <v>0</v>
      </c>
      <c r="C161" s="17"/>
      <c r="D161" s="30">
        <v>0.13</v>
      </c>
      <c r="E161" s="16">
        <f>B161/(1+D161)</f>
        <v>0</v>
      </c>
      <c r="F161" s="16">
        <f>E161*D161</f>
        <v>0</v>
      </c>
      <c r="G161" s="29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</row>
    <row r="162" ht="20" hidden="1" customHeight="1" outlineLevel="2" spans="1:18">
      <c r="A162" s="15" t="s">
        <v>45</v>
      </c>
      <c r="B162" s="16">
        <f t="shared" si="15"/>
        <v>0</v>
      </c>
      <c r="C162" s="17"/>
      <c r="D162" s="18">
        <v>0.03</v>
      </c>
      <c r="E162" s="16">
        <f>B160/(1+D162)</f>
        <v>0</v>
      </c>
      <c r="F162" s="16">
        <f>E162*D162</f>
        <v>0</v>
      </c>
      <c r="G162" s="29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</row>
    <row r="163" ht="20" hidden="1" customHeight="1" outlineLevel="2" spans="1:18">
      <c r="A163" s="15" t="s">
        <v>46</v>
      </c>
      <c r="B163" s="16">
        <f t="shared" si="15"/>
        <v>0</v>
      </c>
      <c r="C163" s="17"/>
      <c r="D163" s="18">
        <v>0.01</v>
      </c>
      <c r="E163" s="16">
        <f>B161/(1+D163)</f>
        <v>0</v>
      </c>
      <c r="F163" s="16">
        <f>E163*D163</f>
        <v>0</v>
      </c>
      <c r="G163" s="29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</row>
    <row r="164" ht="20" hidden="1" customHeight="1" outlineLevel="2" spans="1:18">
      <c r="A164" s="15" t="s">
        <v>47</v>
      </c>
      <c r="B164" s="16">
        <f t="shared" si="15"/>
        <v>0</v>
      </c>
      <c r="C164" s="17"/>
      <c r="D164" s="18" t="s">
        <v>38</v>
      </c>
      <c r="E164" s="16">
        <v>0</v>
      </c>
      <c r="F164" s="16">
        <v>0</v>
      </c>
      <c r="G164" s="29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</row>
    <row r="165" ht="27" hidden="1" customHeight="1" outlineLevel="1" spans="1:18">
      <c r="A165" s="19" t="s">
        <v>48</v>
      </c>
      <c r="B165" s="12">
        <f t="shared" si="15"/>
        <v>0</v>
      </c>
      <c r="C165" s="21">
        <f>1-C155-C160</f>
        <v>1</v>
      </c>
      <c r="D165" s="13" t="s">
        <v>38</v>
      </c>
      <c r="E165" s="12">
        <f>B165</f>
        <v>0</v>
      </c>
      <c r="F165" s="12">
        <v>0</v>
      </c>
      <c r="G165" s="28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</row>
    <row r="166" ht="35" customHeight="1" spans="1:18">
      <c r="A166" s="23" t="s">
        <v>116</v>
      </c>
      <c r="B166" s="8"/>
      <c r="C166" s="9" t="s">
        <v>36</v>
      </c>
      <c r="D166" s="22"/>
      <c r="E166" s="27">
        <f>E167+E175+E183</f>
        <v>0</v>
      </c>
      <c r="F166" s="27">
        <f>F167+F175+F183</f>
        <v>0</v>
      </c>
      <c r="G166" s="22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</row>
    <row r="167" ht="27" hidden="1" customHeight="1" outlineLevel="1" spans="1:18">
      <c r="A167" s="11" t="s">
        <v>37</v>
      </c>
      <c r="B167" s="12">
        <f t="shared" ref="B167:B183" si="16">$B$166*C167</f>
        <v>0</v>
      </c>
      <c r="C167" s="13">
        <f>SUM(C168:C174)</f>
        <v>0</v>
      </c>
      <c r="D167" s="13"/>
      <c r="E167" s="13">
        <f>SUM(E168:E174)</f>
        <v>0</v>
      </c>
      <c r="F167" s="13">
        <f>SUM(F168:F174)</f>
        <v>0</v>
      </c>
      <c r="G167" s="28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</row>
    <row r="168" ht="20" hidden="1" customHeight="1" outlineLevel="2" spans="1:18">
      <c r="A168" s="15" t="s">
        <v>39</v>
      </c>
      <c r="B168" s="16">
        <f t="shared" si="16"/>
        <v>0</v>
      </c>
      <c r="C168" s="17"/>
      <c r="D168" s="33">
        <v>0.13</v>
      </c>
      <c r="E168" s="16">
        <f>B168/(1+D169)</f>
        <v>0</v>
      </c>
      <c r="F168" s="16">
        <f>E168*D169</f>
        <v>0</v>
      </c>
      <c r="G168" s="29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</row>
    <row r="169" ht="20" hidden="1" customHeight="1" outlineLevel="2" spans="1:18">
      <c r="A169" s="15" t="s">
        <v>51</v>
      </c>
      <c r="B169" s="16">
        <f t="shared" si="16"/>
        <v>0</v>
      </c>
      <c r="C169" s="17"/>
      <c r="D169" s="30">
        <v>0.09</v>
      </c>
      <c r="E169" s="16">
        <f>B169/(1+D170)</f>
        <v>0</v>
      </c>
      <c r="F169" s="16">
        <f>E169*D170</f>
        <v>0</v>
      </c>
      <c r="G169" s="29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</row>
    <row r="170" ht="20" hidden="1" customHeight="1" outlineLevel="2" spans="1:18">
      <c r="A170" s="15" t="s">
        <v>59</v>
      </c>
      <c r="B170" s="16">
        <f t="shared" si="16"/>
        <v>0</v>
      </c>
      <c r="C170" s="17"/>
      <c r="D170" s="30">
        <v>0.06</v>
      </c>
      <c r="E170" s="16">
        <f>B170/(1+D171)</f>
        <v>0</v>
      </c>
      <c r="F170" s="16">
        <f>E170*D171</f>
        <v>0</v>
      </c>
      <c r="G170" s="29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</row>
    <row r="171" ht="20" hidden="1" customHeight="1" outlineLevel="2" spans="1:18">
      <c r="A171" s="15" t="s">
        <v>113</v>
      </c>
      <c r="B171" s="16">
        <f t="shared" si="16"/>
        <v>0</v>
      </c>
      <c r="C171" s="17"/>
      <c r="D171" s="30">
        <v>0.05</v>
      </c>
      <c r="E171" s="16">
        <f>B171/(1+D173)</f>
        <v>0</v>
      </c>
      <c r="F171" s="16">
        <f>E171*D173</f>
        <v>0</v>
      </c>
      <c r="G171" s="29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</row>
    <row r="172" ht="20" hidden="1" customHeight="1" outlineLevel="2" spans="1:18">
      <c r="A172" s="15" t="s">
        <v>89</v>
      </c>
      <c r="B172" s="16">
        <f t="shared" si="16"/>
        <v>0</v>
      </c>
      <c r="C172" s="17"/>
      <c r="D172" s="18">
        <v>0.03</v>
      </c>
      <c r="E172" s="16"/>
      <c r="F172" s="16"/>
      <c r="G172" s="29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</row>
    <row r="173" ht="20" hidden="1" customHeight="1" outlineLevel="2" spans="1:18">
      <c r="A173" s="15" t="s">
        <v>90</v>
      </c>
      <c r="B173" s="16">
        <f t="shared" si="16"/>
        <v>0</v>
      </c>
      <c r="C173" s="17"/>
      <c r="D173" s="18">
        <v>0.01</v>
      </c>
      <c r="E173" s="16"/>
      <c r="F173" s="16"/>
      <c r="G173" s="29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</row>
    <row r="174" ht="20" hidden="1" customHeight="1" outlineLevel="2" spans="1:18">
      <c r="A174" s="15" t="s">
        <v>91</v>
      </c>
      <c r="B174" s="16">
        <f t="shared" si="16"/>
        <v>0</v>
      </c>
      <c r="C174" s="17"/>
      <c r="D174" s="18" t="s">
        <v>38</v>
      </c>
      <c r="E174" s="16">
        <v>0</v>
      </c>
      <c r="F174" s="16">
        <v>0</v>
      </c>
      <c r="G174" s="29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</row>
    <row r="175" ht="27" hidden="1" customHeight="1" outlineLevel="1" spans="1:18">
      <c r="A175" s="19" t="s">
        <v>43</v>
      </c>
      <c r="B175" s="12">
        <f t="shared" si="16"/>
        <v>0</v>
      </c>
      <c r="C175" s="13">
        <f>SUM(C176:C182)</f>
        <v>0</v>
      </c>
      <c r="D175" s="13" t="s">
        <v>38</v>
      </c>
      <c r="E175" s="12">
        <f>SUM(E176:E182)</f>
        <v>0</v>
      </c>
      <c r="F175" s="12">
        <f>SUM(F176:F182)</f>
        <v>0</v>
      </c>
      <c r="G175" s="12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</row>
    <row r="176" ht="20" hidden="1" customHeight="1" outlineLevel="2" spans="1:18">
      <c r="A176" s="15" t="s">
        <v>44</v>
      </c>
      <c r="B176" s="16">
        <f t="shared" si="16"/>
        <v>0</v>
      </c>
      <c r="C176" s="17"/>
      <c r="D176" s="33">
        <v>0.13</v>
      </c>
      <c r="E176" s="16">
        <f>B176/(1+D176)</f>
        <v>0</v>
      </c>
      <c r="F176" s="16">
        <f>E176*D176</f>
        <v>0</v>
      </c>
      <c r="G176" s="29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</row>
    <row r="177" ht="20" hidden="1" customHeight="1" outlineLevel="2" spans="1:18">
      <c r="A177" s="15" t="s">
        <v>114</v>
      </c>
      <c r="B177" s="16">
        <f t="shared" si="16"/>
        <v>0</v>
      </c>
      <c r="C177" s="17"/>
      <c r="D177" s="30">
        <v>0.09</v>
      </c>
      <c r="E177" s="16">
        <f>B177/(1+D177)</f>
        <v>0</v>
      </c>
      <c r="F177" s="16">
        <f>E177*D177</f>
        <v>0</v>
      </c>
      <c r="G177" s="29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</row>
    <row r="178" ht="20" hidden="1" customHeight="1" outlineLevel="2" spans="1:18">
      <c r="A178" s="15" t="s">
        <v>84</v>
      </c>
      <c r="B178" s="16">
        <f t="shared" si="16"/>
        <v>0</v>
      </c>
      <c r="C178" s="17"/>
      <c r="D178" s="30">
        <v>0.06</v>
      </c>
      <c r="E178" s="16">
        <f>B178/(1+D178)</f>
        <v>0</v>
      </c>
      <c r="F178" s="16">
        <f>E178*D178</f>
        <v>0</v>
      </c>
      <c r="G178" s="29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</row>
    <row r="179" ht="20" hidden="1" customHeight="1" outlineLevel="2" spans="1:18">
      <c r="A179" s="15" t="s">
        <v>99</v>
      </c>
      <c r="B179" s="16">
        <f t="shared" si="16"/>
        <v>0</v>
      </c>
      <c r="C179" s="17"/>
      <c r="D179" s="30">
        <v>0.05</v>
      </c>
      <c r="E179" s="16">
        <f>B179/(1+D179)</f>
        <v>0</v>
      </c>
      <c r="F179" s="16">
        <f>E179*D179</f>
        <v>0</v>
      </c>
      <c r="G179" s="29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</row>
    <row r="180" ht="20" hidden="1" customHeight="1" outlineLevel="2" spans="1:18">
      <c r="A180" s="15" t="s">
        <v>64</v>
      </c>
      <c r="B180" s="16">
        <f t="shared" si="16"/>
        <v>0</v>
      </c>
      <c r="C180" s="17"/>
      <c r="D180" s="18">
        <v>0.03</v>
      </c>
      <c r="E180" s="16"/>
      <c r="F180" s="16"/>
      <c r="G180" s="29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</row>
    <row r="181" ht="20" hidden="1" customHeight="1" outlineLevel="2" spans="1:18">
      <c r="A181" s="15" t="s">
        <v>65</v>
      </c>
      <c r="B181" s="16">
        <f t="shared" si="16"/>
        <v>0</v>
      </c>
      <c r="C181" s="17"/>
      <c r="D181" s="18">
        <v>0.01</v>
      </c>
      <c r="E181" s="16"/>
      <c r="F181" s="16"/>
      <c r="G181" s="29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</row>
    <row r="182" ht="20" hidden="1" customHeight="1" outlineLevel="2" spans="1:18">
      <c r="A182" s="15" t="s">
        <v>66</v>
      </c>
      <c r="B182" s="16">
        <f t="shared" si="16"/>
        <v>0</v>
      </c>
      <c r="C182" s="17"/>
      <c r="D182" s="18" t="s">
        <v>38</v>
      </c>
      <c r="E182" s="16">
        <v>0</v>
      </c>
      <c r="F182" s="16">
        <v>0</v>
      </c>
      <c r="G182" s="29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</row>
    <row r="183" ht="27" hidden="1" customHeight="1" outlineLevel="1" spans="1:18">
      <c r="A183" s="19" t="s">
        <v>48</v>
      </c>
      <c r="B183" s="12">
        <f t="shared" si="16"/>
        <v>0</v>
      </c>
      <c r="C183" s="21">
        <f>1-C167-C175</f>
        <v>1</v>
      </c>
      <c r="D183" s="13" t="s">
        <v>38</v>
      </c>
      <c r="E183" s="12">
        <f>B183</f>
        <v>0</v>
      </c>
      <c r="F183" s="12">
        <v>0</v>
      </c>
      <c r="G183" s="28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</row>
    <row r="184" ht="35" customHeight="1" spans="1:18">
      <c r="A184" s="23" t="s">
        <v>117</v>
      </c>
      <c r="B184" s="8"/>
      <c r="C184" s="9" t="s">
        <v>36</v>
      </c>
      <c r="D184" s="22"/>
      <c r="E184" s="27">
        <f>E185+E193+E201</f>
        <v>0</v>
      </c>
      <c r="F184" s="27">
        <f>F185+F193+F201</f>
        <v>0</v>
      </c>
      <c r="G184" s="22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</row>
    <row r="185" ht="27" customHeight="1" outlineLevel="1" spans="1:18">
      <c r="A185" s="11" t="s">
        <v>37</v>
      </c>
      <c r="B185" s="12">
        <f t="shared" ref="B185:B201" si="17">$B$184*C185</f>
        <v>0</v>
      </c>
      <c r="C185" s="13">
        <f>SUM(C186:C192)</f>
        <v>0</v>
      </c>
      <c r="D185" s="13"/>
      <c r="E185" s="13">
        <f>SUM(E186:E192)</f>
        <v>0</v>
      </c>
      <c r="F185" s="13">
        <f>SUM(F186:F192)</f>
        <v>0</v>
      </c>
      <c r="G185" s="28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</row>
    <row r="186" ht="20" customHeight="1" outlineLevel="2" spans="1:18">
      <c r="A186" s="15" t="s">
        <v>39</v>
      </c>
      <c r="B186" s="16">
        <f t="shared" si="17"/>
        <v>0</v>
      </c>
      <c r="C186" s="17"/>
      <c r="D186" s="33">
        <v>0.13</v>
      </c>
      <c r="E186" s="16">
        <f>B186/(1+D187)</f>
        <v>0</v>
      </c>
      <c r="F186" s="16">
        <f>E186*D187</f>
        <v>0</v>
      </c>
      <c r="G186" s="29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</row>
    <row r="187" ht="20" customHeight="1" outlineLevel="2" spans="1:18">
      <c r="A187" s="15" t="s">
        <v>51</v>
      </c>
      <c r="B187" s="16">
        <f t="shared" si="17"/>
        <v>0</v>
      </c>
      <c r="C187" s="17"/>
      <c r="D187" s="30">
        <v>0.09</v>
      </c>
      <c r="E187" s="16">
        <f>B187/(1+D188)</f>
        <v>0</v>
      </c>
      <c r="F187" s="16">
        <f>E187*D188</f>
        <v>0</v>
      </c>
      <c r="G187" s="29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</row>
    <row r="188" ht="20" customHeight="1" outlineLevel="2" spans="1:18">
      <c r="A188" s="15" t="s">
        <v>59</v>
      </c>
      <c r="B188" s="16">
        <f t="shared" si="17"/>
        <v>0</v>
      </c>
      <c r="C188" s="17"/>
      <c r="D188" s="30">
        <v>0.06</v>
      </c>
      <c r="E188" s="16">
        <f>B188/(1+D189)</f>
        <v>0</v>
      </c>
      <c r="F188" s="16">
        <f>E188*D189</f>
        <v>0</v>
      </c>
      <c r="G188" s="29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</row>
    <row r="189" ht="20" customHeight="1" outlineLevel="2" spans="1:18">
      <c r="A189" s="15" t="s">
        <v>113</v>
      </c>
      <c r="B189" s="16">
        <f t="shared" si="17"/>
        <v>0</v>
      </c>
      <c r="C189" s="17"/>
      <c r="D189" s="30">
        <v>0.05</v>
      </c>
      <c r="E189" s="16">
        <f>B189/(1+D191)</f>
        <v>0</v>
      </c>
      <c r="F189" s="16">
        <f>E189*D191</f>
        <v>0</v>
      </c>
      <c r="G189" s="29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</row>
    <row r="190" ht="20" customHeight="1" outlineLevel="2" spans="1:18">
      <c r="A190" s="15" t="s">
        <v>89</v>
      </c>
      <c r="B190" s="16">
        <f t="shared" si="17"/>
        <v>0</v>
      </c>
      <c r="C190" s="17"/>
      <c r="D190" s="18">
        <v>0.03</v>
      </c>
      <c r="E190" s="16"/>
      <c r="F190" s="16"/>
      <c r="G190" s="29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</row>
    <row r="191" ht="20" customHeight="1" outlineLevel="2" spans="1:18">
      <c r="A191" s="15" t="s">
        <v>90</v>
      </c>
      <c r="B191" s="16">
        <f t="shared" si="17"/>
        <v>0</v>
      </c>
      <c r="C191" s="17"/>
      <c r="D191" s="18">
        <v>0.01</v>
      </c>
      <c r="E191" s="16"/>
      <c r="F191" s="16"/>
      <c r="G191" s="29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</row>
    <row r="192" ht="20" customHeight="1" outlineLevel="2" spans="1:18">
      <c r="A192" s="15" t="s">
        <v>91</v>
      </c>
      <c r="B192" s="16">
        <f t="shared" si="17"/>
        <v>0</v>
      </c>
      <c r="C192" s="17"/>
      <c r="D192" s="18" t="s">
        <v>38</v>
      </c>
      <c r="E192" s="16">
        <v>0</v>
      </c>
      <c r="F192" s="16">
        <v>0</v>
      </c>
      <c r="G192" s="29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</row>
    <row r="193" ht="27" customHeight="1" outlineLevel="1" spans="1:18">
      <c r="A193" s="19" t="s">
        <v>43</v>
      </c>
      <c r="B193" s="12">
        <f t="shared" si="17"/>
        <v>0</v>
      </c>
      <c r="C193" s="13">
        <f>SUM(C194:C200)</f>
        <v>0</v>
      </c>
      <c r="D193" s="13" t="s">
        <v>38</v>
      </c>
      <c r="E193" s="12">
        <f>SUM(E194:E200)</f>
        <v>0</v>
      </c>
      <c r="F193" s="12">
        <f>SUM(F194:F200)</f>
        <v>0</v>
      </c>
      <c r="G193" s="12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</row>
    <row r="194" ht="20" customHeight="1" outlineLevel="2" spans="1:18">
      <c r="A194" s="15" t="s">
        <v>44</v>
      </c>
      <c r="B194" s="16">
        <f t="shared" si="17"/>
        <v>0</v>
      </c>
      <c r="C194" s="17"/>
      <c r="D194" s="33">
        <v>0.13</v>
      </c>
      <c r="E194" s="16">
        <f>B194/(1+D194)</f>
        <v>0</v>
      </c>
      <c r="F194" s="16">
        <f>E194*D194</f>
        <v>0</v>
      </c>
      <c r="G194" s="29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</row>
    <row r="195" ht="20" customHeight="1" outlineLevel="2" spans="1:18">
      <c r="A195" s="15" t="s">
        <v>114</v>
      </c>
      <c r="B195" s="16">
        <f t="shared" si="17"/>
        <v>0</v>
      </c>
      <c r="C195" s="17"/>
      <c r="D195" s="30">
        <v>0.09</v>
      </c>
      <c r="E195" s="16">
        <f>B195/(1+D195)</f>
        <v>0</v>
      </c>
      <c r="F195" s="16">
        <f>E195*D195</f>
        <v>0</v>
      </c>
      <c r="G195" s="29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</row>
    <row r="196" ht="20" customHeight="1" outlineLevel="2" spans="1:18">
      <c r="A196" s="15" t="s">
        <v>84</v>
      </c>
      <c r="B196" s="16">
        <f t="shared" si="17"/>
        <v>0</v>
      </c>
      <c r="C196" s="17"/>
      <c r="D196" s="30">
        <v>0.06</v>
      </c>
      <c r="E196" s="16">
        <f>B196/(1+D196)</f>
        <v>0</v>
      </c>
      <c r="F196" s="16">
        <f>E196*D196</f>
        <v>0</v>
      </c>
      <c r="G196" s="29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</row>
    <row r="197" ht="20" customHeight="1" outlineLevel="2" spans="1:18">
      <c r="A197" s="15" t="s">
        <v>99</v>
      </c>
      <c r="B197" s="16">
        <f t="shared" si="17"/>
        <v>0</v>
      </c>
      <c r="C197" s="17"/>
      <c r="D197" s="30">
        <v>0.05</v>
      </c>
      <c r="E197" s="16">
        <f>B197/(1+D197)</f>
        <v>0</v>
      </c>
      <c r="F197" s="16">
        <f>E197*D197</f>
        <v>0</v>
      </c>
      <c r="G197" s="29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</row>
    <row r="198" ht="20" customHeight="1" outlineLevel="2" spans="1:18">
      <c r="A198" s="15" t="s">
        <v>64</v>
      </c>
      <c r="B198" s="16">
        <f t="shared" si="17"/>
        <v>0</v>
      </c>
      <c r="C198" s="17"/>
      <c r="D198" s="18">
        <v>0.03</v>
      </c>
      <c r="E198" s="16"/>
      <c r="F198" s="16"/>
      <c r="G198" s="29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</row>
    <row r="199" ht="20" customHeight="1" outlineLevel="2" spans="1:18">
      <c r="A199" s="15" t="s">
        <v>65</v>
      </c>
      <c r="B199" s="16">
        <f t="shared" si="17"/>
        <v>0</v>
      </c>
      <c r="C199" s="17"/>
      <c r="D199" s="18">
        <v>0.01</v>
      </c>
      <c r="E199" s="16"/>
      <c r="F199" s="16"/>
      <c r="G199" s="29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</row>
    <row r="200" ht="20" customHeight="1" outlineLevel="2" spans="1:18">
      <c r="A200" s="15" t="s">
        <v>66</v>
      </c>
      <c r="B200" s="16">
        <f t="shared" si="17"/>
        <v>0</v>
      </c>
      <c r="C200" s="17"/>
      <c r="D200" s="18" t="s">
        <v>38</v>
      </c>
      <c r="E200" s="16">
        <v>0</v>
      </c>
      <c r="F200" s="16">
        <v>0</v>
      </c>
      <c r="G200" s="29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</row>
    <row r="201" ht="27" customHeight="1" outlineLevel="1" spans="1:18">
      <c r="A201" s="19" t="s">
        <v>48</v>
      </c>
      <c r="B201" s="12">
        <f t="shared" si="17"/>
        <v>0</v>
      </c>
      <c r="C201" s="28"/>
      <c r="D201" s="13" t="s">
        <v>38</v>
      </c>
      <c r="E201" s="12">
        <f>B201</f>
        <v>0</v>
      </c>
      <c r="F201" s="12">
        <v>0</v>
      </c>
      <c r="G201" s="28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</row>
    <row r="202" ht="35" customHeight="1" spans="1:18">
      <c r="A202" s="7" t="s">
        <v>69</v>
      </c>
      <c r="B202" s="31">
        <f>B5+B15+B27+B41+B53+B71+B89+B105+B125+B137+B155+B167+B185</f>
        <v>0</v>
      </c>
      <c r="C202" s="31"/>
      <c r="D202" s="32"/>
      <c r="E202" s="31">
        <f>E5+E15+E27+E41+E53+E71+E89+E105+E125+E137+E155+E167+E185</f>
        <v>0</v>
      </c>
      <c r="F202" s="31">
        <f>F5+F15+F27+F41+F53+F71+F89+F105+F125+F137+F155+F167+F185</f>
        <v>0</v>
      </c>
      <c r="G202" s="32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</row>
    <row r="203" ht="35" customHeight="1" spans="1:18">
      <c r="A203" s="7" t="s">
        <v>70</v>
      </c>
      <c r="B203" s="31">
        <f>B193+B175+B160+B145+B130+B114+B96+B79+B61+B46+B33+B20+B9</f>
        <v>0</v>
      </c>
      <c r="C203" s="31"/>
      <c r="D203" s="32"/>
      <c r="E203" s="31">
        <f>E193+E175+E160+E145+E130+E114+E96+E79+E61+E46+E33+E20+E9</f>
        <v>0</v>
      </c>
      <c r="F203" s="31">
        <f>F193+F175+F160+F145+F130+F114+F96+F79+F61+F46+F33+F20+F9</f>
        <v>0</v>
      </c>
      <c r="G203" s="32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</row>
    <row r="204" ht="35" customHeight="1" spans="1:18">
      <c r="A204" s="7" t="s">
        <v>71</v>
      </c>
      <c r="B204" s="31">
        <f>B201+B183+B165+B153+B135+B123+B103+B87+B69+B51+B39+B25+B13</f>
        <v>0</v>
      </c>
      <c r="C204" s="31"/>
      <c r="D204" s="32"/>
      <c r="E204" s="31">
        <f>E201+E183+E165+E153+E135+E123+E103+E87+E69+E51+E39+E25+E13</f>
        <v>0</v>
      </c>
      <c r="F204" s="31">
        <f>F201+F183+F165+F153+F135+F123+F103+F87+F69+F51+F39+F25+F13</f>
        <v>0</v>
      </c>
      <c r="G204" s="32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</row>
    <row r="205" ht="35" customHeight="1" spans="1:18">
      <c r="A205" s="7" t="s">
        <v>72</v>
      </c>
      <c r="B205" s="31">
        <f>SUM(B202:B204)</f>
        <v>0</v>
      </c>
      <c r="C205" s="31"/>
      <c r="D205" s="32"/>
      <c r="E205" s="31">
        <f>SUM(E202:E204)</f>
        <v>0</v>
      </c>
      <c r="F205" s="31">
        <f>SUM(F202:F204)</f>
        <v>0</v>
      </c>
      <c r="G205" s="32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</row>
  </sheetData>
  <mergeCells count="2">
    <mergeCell ref="A1:G1"/>
    <mergeCell ref="A2:G2"/>
  </mergeCells>
  <pageMargins left="0.699305555555556" right="0.699305555555556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FF00"/>
  </sheetPr>
  <dimension ref="A1:R200"/>
  <sheetViews>
    <sheetView showGridLines="0" workbookViewId="0">
      <pane ySplit="3" topLeftCell="A4" activePane="bottomLeft" state="frozen"/>
      <selection/>
      <selection pane="bottomLeft" activeCell="A1" sqref="A1:G1"/>
    </sheetView>
  </sheetViews>
  <sheetFormatPr defaultColWidth="9" defaultRowHeight="17.6"/>
  <cols>
    <col min="1" max="1" width="51.1696428571429" customWidth="1"/>
    <col min="2" max="2" width="15.5" customWidth="1"/>
    <col min="3" max="3" width="16" customWidth="1"/>
    <col min="4" max="4" width="13.5" customWidth="1"/>
    <col min="5" max="6" width="15.1696428571429" customWidth="1"/>
    <col min="7" max="7" width="37.8303571428571" customWidth="1"/>
    <col min="8" max="18" width="8.66964285714286" customWidth="1"/>
  </cols>
  <sheetData>
    <row r="1" spans="1:18">
      <c r="A1" s="1" t="s">
        <v>119</v>
      </c>
      <c r="B1" s="2"/>
      <c r="C1" s="2"/>
      <c r="D1" s="2"/>
      <c r="E1" s="2"/>
      <c r="F1" s="2"/>
      <c r="G1" s="24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>
      <c r="A2" s="3" t="s">
        <v>1</v>
      </c>
      <c r="B2" s="4"/>
      <c r="C2" s="4"/>
      <c r="D2" s="4"/>
      <c r="E2" s="4"/>
      <c r="F2" s="4"/>
      <c r="G2" s="26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ht="27" customHeight="1" spans="1:18">
      <c r="A3" s="5" t="s">
        <v>18</v>
      </c>
      <c r="B3" s="5" t="s">
        <v>31</v>
      </c>
      <c r="C3" s="6" t="s">
        <v>32</v>
      </c>
      <c r="D3" s="6" t="s">
        <v>33</v>
      </c>
      <c r="E3" s="5" t="s">
        <v>34</v>
      </c>
      <c r="F3" s="5" t="s">
        <v>5</v>
      </c>
      <c r="G3" s="5" t="s">
        <v>20</v>
      </c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</row>
    <row r="4" ht="32" customHeight="1" spans="1:18">
      <c r="A4" s="7" t="s">
        <v>120</v>
      </c>
      <c r="B4" s="8"/>
      <c r="C4" s="9" t="s">
        <v>36</v>
      </c>
      <c r="D4" s="10" t="s">
        <v>38</v>
      </c>
      <c r="E4" s="27">
        <f>E5+E10+E15</f>
        <v>0</v>
      </c>
      <c r="F4" s="27">
        <f>F5+F10+F15</f>
        <v>0</v>
      </c>
      <c r="G4" s="22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</row>
    <row r="5" ht="24" hidden="1" customHeight="1" outlineLevel="1" spans="1:18">
      <c r="A5" s="11" t="s">
        <v>37</v>
      </c>
      <c r="B5" s="12">
        <f>$B$4*C5</f>
        <v>0</v>
      </c>
      <c r="C5" s="13">
        <f>SUM(C6:C9)</f>
        <v>0</v>
      </c>
      <c r="D5" s="14" t="s">
        <v>38</v>
      </c>
      <c r="E5" s="13">
        <f>SUM(E6:E9)</f>
        <v>0</v>
      </c>
      <c r="F5" s="13">
        <f>SUM(F6:F9)</f>
        <v>0</v>
      </c>
      <c r="G5" s="28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</row>
    <row r="6" ht="20" hidden="1" customHeight="1" outlineLevel="2" spans="1:18">
      <c r="A6" s="15" t="s">
        <v>39</v>
      </c>
      <c r="B6" s="16">
        <f>$B$4*C6</f>
        <v>0</v>
      </c>
      <c r="C6" s="17"/>
      <c r="D6" s="18">
        <v>0.13</v>
      </c>
      <c r="E6" s="16">
        <f>B6/(1+D6)</f>
        <v>0</v>
      </c>
      <c r="F6" s="16">
        <f>E6*D6</f>
        <v>0</v>
      </c>
      <c r="G6" s="29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</row>
    <row r="7" ht="20" hidden="1" customHeight="1" outlineLevel="2" spans="1:18">
      <c r="A7" s="15" t="s">
        <v>40</v>
      </c>
      <c r="B7" s="16">
        <f>$B$4*C7</f>
        <v>0</v>
      </c>
      <c r="C7" s="17"/>
      <c r="D7" s="18">
        <v>0.03</v>
      </c>
      <c r="E7" s="16">
        <f>B7/(1+D7)</f>
        <v>0</v>
      </c>
      <c r="F7" s="16">
        <f>E7*D7</f>
        <v>0</v>
      </c>
      <c r="G7" s="29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</row>
    <row r="8" ht="20" hidden="1" customHeight="1" outlineLevel="2" spans="1:18">
      <c r="A8" s="15" t="s">
        <v>41</v>
      </c>
      <c r="B8" s="16">
        <f>$B$4*C8</f>
        <v>0</v>
      </c>
      <c r="C8" s="17"/>
      <c r="D8" s="18">
        <v>0.01</v>
      </c>
      <c r="E8" s="16">
        <f>B8/(1+D8)</f>
        <v>0</v>
      </c>
      <c r="F8" s="16">
        <f>E8*D8</f>
        <v>0</v>
      </c>
      <c r="G8" s="29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</row>
    <row r="9" ht="20" hidden="1" customHeight="1" outlineLevel="2" spans="1:18">
      <c r="A9" s="15" t="s">
        <v>42</v>
      </c>
      <c r="B9" s="16">
        <f>$B$4*C9</f>
        <v>0</v>
      </c>
      <c r="C9" s="17"/>
      <c r="D9" s="18" t="s">
        <v>38</v>
      </c>
      <c r="E9" s="16">
        <f>B9</f>
        <v>0</v>
      </c>
      <c r="F9" s="16">
        <v>0</v>
      </c>
      <c r="G9" s="29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</row>
    <row r="10" ht="24" hidden="1" customHeight="1" outlineLevel="1" spans="1:18">
      <c r="A10" s="19" t="s">
        <v>43</v>
      </c>
      <c r="B10" s="12">
        <f>$B$4*C10</f>
        <v>0</v>
      </c>
      <c r="C10" s="12">
        <f>SUM(C11:C14)</f>
        <v>0</v>
      </c>
      <c r="D10" s="20" t="s">
        <v>38</v>
      </c>
      <c r="E10" s="12">
        <f>SUM(E11:E14)</f>
        <v>0</v>
      </c>
      <c r="F10" s="12">
        <f>SUM(F11:F14)</f>
        <v>0</v>
      </c>
      <c r="G10" s="28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</row>
    <row r="11" ht="20" hidden="1" customHeight="1" outlineLevel="2" spans="1:18">
      <c r="A11" s="15" t="s">
        <v>44</v>
      </c>
      <c r="B11" s="16">
        <f>$B$4*C11</f>
        <v>0</v>
      </c>
      <c r="C11" s="17"/>
      <c r="D11" s="18">
        <v>0.13</v>
      </c>
      <c r="E11" s="16">
        <f>B11/(1+D11)</f>
        <v>0</v>
      </c>
      <c r="F11" s="16">
        <f>E11*D11</f>
        <v>0</v>
      </c>
      <c r="G11" s="29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</row>
    <row r="12" ht="20" hidden="1" customHeight="1" outlineLevel="2" spans="1:18">
      <c r="A12" s="15" t="s">
        <v>45</v>
      </c>
      <c r="B12" s="16">
        <f>$B$4*C12</f>
        <v>0</v>
      </c>
      <c r="C12" s="17"/>
      <c r="D12" s="18">
        <v>0.03</v>
      </c>
      <c r="E12" s="16">
        <f>B12/(1+D12)</f>
        <v>0</v>
      </c>
      <c r="F12" s="16">
        <f>E12*D12</f>
        <v>0</v>
      </c>
      <c r="G12" s="29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</row>
    <row r="13" ht="20" hidden="1" customHeight="1" outlineLevel="2" spans="1:18">
      <c r="A13" s="15" t="s">
        <v>46</v>
      </c>
      <c r="B13" s="16">
        <f>$B$4*C13</f>
        <v>0</v>
      </c>
      <c r="C13" s="17"/>
      <c r="D13" s="18">
        <v>0.01</v>
      </c>
      <c r="E13" s="16">
        <f>B13/(1+D13)</f>
        <v>0</v>
      </c>
      <c r="F13" s="16">
        <f>E13*D13</f>
        <v>0</v>
      </c>
      <c r="G13" s="29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</row>
    <row r="14" ht="20" hidden="1" customHeight="1" outlineLevel="2" spans="1:18">
      <c r="A14" s="15" t="s">
        <v>47</v>
      </c>
      <c r="B14" s="16">
        <f>$B$4*C14</f>
        <v>0</v>
      </c>
      <c r="C14" s="17"/>
      <c r="D14" s="18" t="s">
        <v>38</v>
      </c>
      <c r="E14" s="16">
        <f>B14</f>
        <v>0</v>
      </c>
      <c r="F14" s="16">
        <v>0</v>
      </c>
      <c r="G14" s="29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</row>
    <row r="15" ht="24" hidden="1" customHeight="1" outlineLevel="1" spans="1:18">
      <c r="A15" s="19" t="s">
        <v>48</v>
      </c>
      <c r="B15" s="12">
        <f>$B$4*C15</f>
        <v>0</v>
      </c>
      <c r="C15" s="21">
        <f>1-C5-C10</f>
        <v>1</v>
      </c>
      <c r="D15" s="13" t="s">
        <v>38</v>
      </c>
      <c r="E15" s="12">
        <f>B15</f>
        <v>0</v>
      </c>
      <c r="F15" s="12">
        <v>0</v>
      </c>
      <c r="G15" s="28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</row>
    <row r="16" ht="32" customHeight="1" spans="1:18">
      <c r="A16" s="7" t="s">
        <v>121</v>
      </c>
      <c r="B16" s="8"/>
      <c r="C16" s="9" t="s">
        <v>36</v>
      </c>
      <c r="D16" s="22"/>
      <c r="E16" s="27">
        <f>E17+E22+E27</f>
        <v>0</v>
      </c>
      <c r="F16" s="27">
        <f>F17+F22+F27</f>
        <v>0</v>
      </c>
      <c r="G16" s="22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</row>
    <row r="17" ht="24" hidden="1" customHeight="1" outlineLevel="1" spans="1:18">
      <c r="A17" s="11" t="s">
        <v>37</v>
      </c>
      <c r="B17" s="12">
        <f t="shared" ref="B17:B27" si="0">$B$16*C17</f>
        <v>0</v>
      </c>
      <c r="C17" s="13">
        <f>SUM(C18:C21)</f>
        <v>0</v>
      </c>
      <c r="D17" s="14" t="s">
        <v>38</v>
      </c>
      <c r="E17" s="13">
        <f>SUM(E18:E21)</f>
        <v>0</v>
      </c>
      <c r="F17" s="13">
        <f>SUM(F18:F21)</f>
        <v>0</v>
      </c>
      <c r="G17" s="28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</row>
    <row r="18" ht="20" hidden="1" customHeight="1" outlineLevel="2" spans="1:18">
      <c r="A18" s="15" t="s">
        <v>39</v>
      </c>
      <c r="B18" s="16">
        <f t="shared" si="0"/>
        <v>0</v>
      </c>
      <c r="C18" s="17"/>
      <c r="D18" s="18">
        <v>0.13</v>
      </c>
      <c r="E18" s="16">
        <f>B18/(1+D18)</f>
        <v>0</v>
      </c>
      <c r="F18" s="16">
        <f>E18*D18</f>
        <v>0</v>
      </c>
      <c r="G18" s="29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</row>
    <row r="19" ht="20" hidden="1" customHeight="1" outlineLevel="2" spans="1:18">
      <c r="A19" s="15" t="s">
        <v>40</v>
      </c>
      <c r="B19" s="16">
        <f t="shared" si="0"/>
        <v>0</v>
      </c>
      <c r="C19" s="17"/>
      <c r="D19" s="18">
        <v>0.03</v>
      </c>
      <c r="E19" s="16">
        <f>B19/(1+D19)</f>
        <v>0</v>
      </c>
      <c r="F19" s="16">
        <f>E19*D19</f>
        <v>0</v>
      </c>
      <c r="G19" s="29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</row>
    <row r="20" ht="20" hidden="1" customHeight="1" outlineLevel="2" spans="1:18">
      <c r="A20" s="15" t="s">
        <v>41</v>
      </c>
      <c r="B20" s="16">
        <f t="shared" si="0"/>
        <v>0</v>
      </c>
      <c r="C20" s="17"/>
      <c r="D20" s="18">
        <v>0.01</v>
      </c>
      <c r="E20" s="16">
        <f>B20/(1+D20)</f>
        <v>0</v>
      </c>
      <c r="F20" s="16">
        <f>E20*D20</f>
        <v>0</v>
      </c>
      <c r="G20" s="29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</row>
    <row r="21" ht="20" hidden="1" customHeight="1" outlineLevel="2" spans="1:18">
      <c r="A21" s="15" t="s">
        <v>42</v>
      </c>
      <c r="B21" s="16">
        <f t="shared" si="0"/>
        <v>0</v>
      </c>
      <c r="C21" s="17"/>
      <c r="D21" s="18" t="s">
        <v>38</v>
      </c>
      <c r="E21" s="16">
        <f>B21</f>
        <v>0</v>
      </c>
      <c r="F21" s="16">
        <v>0</v>
      </c>
      <c r="G21" s="29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</row>
    <row r="22" ht="24" hidden="1" customHeight="1" outlineLevel="1" spans="1:18">
      <c r="A22" s="19" t="s">
        <v>43</v>
      </c>
      <c r="B22" s="12">
        <f t="shared" si="0"/>
        <v>0</v>
      </c>
      <c r="C22" s="12">
        <f>SUM(C23:C26)</f>
        <v>0</v>
      </c>
      <c r="D22" s="20" t="s">
        <v>38</v>
      </c>
      <c r="E22" s="12">
        <f>SUM(E23:E26)</f>
        <v>0</v>
      </c>
      <c r="F22" s="12">
        <f>SUM(F23:F26)</f>
        <v>0</v>
      </c>
      <c r="G22" s="28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</row>
    <row r="23" ht="20" hidden="1" customHeight="1" outlineLevel="2" spans="1:18">
      <c r="A23" s="15" t="s">
        <v>44</v>
      </c>
      <c r="B23" s="16">
        <f t="shared" si="0"/>
        <v>0</v>
      </c>
      <c r="C23" s="17"/>
      <c r="D23" s="18">
        <v>0.13</v>
      </c>
      <c r="E23" s="16">
        <f>B23/(1+D23)</f>
        <v>0</v>
      </c>
      <c r="F23" s="16">
        <f>E23*D23</f>
        <v>0</v>
      </c>
      <c r="G23" s="29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</row>
    <row r="24" ht="20" hidden="1" customHeight="1" outlineLevel="2" spans="1:18">
      <c r="A24" s="15" t="s">
        <v>45</v>
      </c>
      <c r="B24" s="16">
        <f t="shared" si="0"/>
        <v>0</v>
      </c>
      <c r="C24" s="17"/>
      <c r="D24" s="18">
        <v>0.03</v>
      </c>
      <c r="E24" s="16">
        <f>B24/(1+D24)</f>
        <v>0</v>
      </c>
      <c r="F24" s="16">
        <f>E24*D24</f>
        <v>0</v>
      </c>
      <c r="G24" s="29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</row>
    <row r="25" ht="20" hidden="1" customHeight="1" outlineLevel="2" spans="1:18">
      <c r="A25" s="15" t="s">
        <v>46</v>
      </c>
      <c r="B25" s="16">
        <f t="shared" si="0"/>
        <v>0</v>
      </c>
      <c r="C25" s="17"/>
      <c r="D25" s="18">
        <v>0.01</v>
      </c>
      <c r="E25" s="16">
        <f>B25/(1+D25)</f>
        <v>0</v>
      </c>
      <c r="F25" s="16">
        <f>E25*D25</f>
        <v>0</v>
      </c>
      <c r="G25" s="29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</row>
    <row r="26" ht="20" hidden="1" customHeight="1" outlineLevel="2" spans="1:18">
      <c r="A26" s="15" t="s">
        <v>47</v>
      </c>
      <c r="B26" s="16">
        <f t="shared" si="0"/>
        <v>0</v>
      </c>
      <c r="C26" s="17"/>
      <c r="D26" s="18" t="s">
        <v>38</v>
      </c>
      <c r="E26" s="16">
        <f>B26</f>
        <v>0</v>
      </c>
      <c r="F26" s="16">
        <v>0</v>
      </c>
      <c r="G26" s="29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</row>
    <row r="27" ht="24" hidden="1" customHeight="1" outlineLevel="1" spans="1:18">
      <c r="A27" s="19" t="s">
        <v>48</v>
      </c>
      <c r="B27" s="12">
        <f t="shared" si="0"/>
        <v>0</v>
      </c>
      <c r="C27" s="21">
        <f>1-C17-C22</f>
        <v>1</v>
      </c>
      <c r="D27" s="13" t="s">
        <v>38</v>
      </c>
      <c r="E27" s="12">
        <f>B27</f>
        <v>0</v>
      </c>
      <c r="F27" s="12">
        <v>0</v>
      </c>
      <c r="G27" s="28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</row>
    <row r="28" ht="32" customHeight="1" spans="1:18">
      <c r="A28" s="23" t="s">
        <v>122</v>
      </c>
      <c r="B28" s="8"/>
      <c r="C28" s="9" t="s">
        <v>36</v>
      </c>
      <c r="D28" s="22"/>
      <c r="E28" s="27">
        <f>E29+E34+E39</f>
        <v>0</v>
      </c>
      <c r="F28" s="27">
        <f>F29+F34+F39</f>
        <v>0</v>
      </c>
      <c r="G28" s="22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</row>
    <row r="29" ht="24" hidden="1" customHeight="1" outlineLevel="1" spans="1:18">
      <c r="A29" s="11" t="s">
        <v>37</v>
      </c>
      <c r="B29" s="12">
        <f t="shared" ref="B29:B39" si="1">$B$28*C29</f>
        <v>0</v>
      </c>
      <c r="C29" s="13">
        <f>SUM(C30:C33)</f>
        <v>0</v>
      </c>
      <c r="D29" s="14" t="s">
        <v>38</v>
      </c>
      <c r="E29" s="13">
        <f>SUM(E30:E33)</f>
        <v>0</v>
      </c>
      <c r="F29" s="13">
        <f>SUM(F30:F33)</f>
        <v>0</v>
      </c>
      <c r="G29" s="28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</row>
    <row r="30" ht="20" hidden="1" customHeight="1" outlineLevel="2" spans="1:18">
      <c r="A30" s="15" t="s">
        <v>39</v>
      </c>
      <c r="B30" s="16">
        <f t="shared" si="1"/>
        <v>0</v>
      </c>
      <c r="C30" s="17"/>
      <c r="D30" s="18">
        <v>0.13</v>
      </c>
      <c r="E30" s="16">
        <f>B30/(1+D30)</f>
        <v>0</v>
      </c>
      <c r="F30" s="16">
        <f>E30*D30</f>
        <v>0</v>
      </c>
      <c r="G30" s="29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</row>
    <row r="31" ht="20" hidden="1" customHeight="1" outlineLevel="2" spans="1:18">
      <c r="A31" s="15" t="s">
        <v>40</v>
      </c>
      <c r="B31" s="16">
        <f t="shared" si="1"/>
        <v>0</v>
      </c>
      <c r="C31" s="17"/>
      <c r="D31" s="18">
        <v>0.03</v>
      </c>
      <c r="E31" s="16">
        <f>B31/(1+D31)</f>
        <v>0</v>
      </c>
      <c r="F31" s="16">
        <f>E31*D31</f>
        <v>0</v>
      </c>
      <c r="G31" s="29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</row>
    <row r="32" ht="20" hidden="1" customHeight="1" outlineLevel="2" spans="1:18">
      <c r="A32" s="15" t="s">
        <v>41</v>
      </c>
      <c r="B32" s="16">
        <f t="shared" si="1"/>
        <v>0</v>
      </c>
      <c r="C32" s="17"/>
      <c r="D32" s="18">
        <v>0.01</v>
      </c>
      <c r="E32" s="16">
        <f>B32/(1+D32)</f>
        <v>0</v>
      </c>
      <c r="F32" s="16">
        <f>E32*D32</f>
        <v>0</v>
      </c>
      <c r="G32" s="29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</row>
    <row r="33" ht="20" hidden="1" customHeight="1" outlineLevel="2" spans="1:18">
      <c r="A33" s="15" t="s">
        <v>42</v>
      </c>
      <c r="B33" s="16">
        <f t="shared" si="1"/>
        <v>0</v>
      </c>
      <c r="C33" s="17"/>
      <c r="D33" s="18" t="s">
        <v>38</v>
      </c>
      <c r="E33" s="16">
        <v>0</v>
      </c>
      <c r="F33" s="16">
        <v>0</v>
      </c>
      <c r="G33" s="29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</row>
    <row r="34" ht="24" hidden="1" customHeight="1" outlineLevel="1" spans="1:18">
      <c r="A34" s="19" t="s">
        <v>43</v>
      </c>
      <c r="B34" s="12">
        <f t="shared" si="1"/>
        <v>0</v>
      </c>
      <c r="C34" s="21">
        <f>SUM(C35:C38)</f>
        <v>0</v>
      </c>
      <c r="D34" s="13" t="s">
        <v>38</v>
      </c>
      <c r="E34" s="12">
        <f>SUM(E35:E38)</f>
        <v>0</v>
      </c>
      <c r="F34" s="12">
        <f>SUM(F35:F38)</f>
        <v>0</v>
      </c>
      <c r="G34" s="12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</row>
    <row r="35" ht="20" hidden="1" customHeight="1" outlineLevel="2" spans="1:18">
      <c r="A35" s="15" t="s">
        <v>44</v>
      </c>
      <c r="B35" s="16">
        <f t="shared" si="1"/>
        <v>0</v>
      </c>
      <c r="C35" s="17"/>
      <c r="D35" s="18">
        <v>0.13</v>
      </c>
      <c r="E35" s="16">
        <f>B35/(1+D35)</f>
        <v>0</v>
      </c>
      <c r="F35" s="16">
        <f>E35*D35</f>
        <v>0</v>
      </c>
      <c r="G35" s="29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</row>
    <row r="36" ht="20" hidden="1" customHeight="1" outlineLevel="2" spans="1:18">
      <c r="A36" s="15" t="s">
        <v>123</v>
      </c>
      <c r="B36" s="16">
        <f t="shared" si="1"/>
        <v>0</v>
      </c>
      <c r="C36" s="17"/>
      <c r="D36" s="18">
        <v>0.03</v>
      </c>
      <c r="E36" s="16">
        <f>B36/(1+D36)</f>
        <v>0</v>
      </c>
      <c r="F36" s="16">
        <f>E36*D36</f>
        <v>0</v>
      </c>
      <c r="G36" s="29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</row>
    <row r="37" ht="20" hidden="1" customHeight="1" outlineLevel="2" spans="1:18">
      <c r="A37" s="15" t="s">
        <v>124</v>
      </c>
      <c r="B37" s="16">
        <f t="shared" si="1"/>
        <v>0</v>
      </c>
      <c r="C37" s="17"/>
      <c r="D37" s="18">
        <v>0.01</v>
      </c>
      <c r="E37" s="16">
        <f>B37/(1+D37)</f>
        <v>0</v>
      </c>
      <c r="F37" s="16">
        <f>E37*D37</f>
        <v>0</v>
      </c>
      <c r="G37" s="29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</row>
    <row r="38" ht="20" hidden="1" customHeight="1" outlineLevel="2" spans="1:18">
      <c r="A38" s="15" t="s">
        <v>47</v>
      </c>
      <c r="B38" s="16">
        <f t="shared" si="1"/>
        <v>0</v>
      </c>
      <c r="C38" s="17"/>
      <c r="D38" s="18" t="s">
        <v>38</v>
      </c>
      <c r="E38" s="16">
        <v>0</v>
      </c>
      <c r="F38" s="16">
        <v>0</v>
      </c>
      <c r="G38" s="29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</row>
    <row r="39" ht="24" hidden="1" customHeight="1" outlineLevel="1" spans="1:18">
      <c r="A39" s="19" t="s">
        <v>48</v>
      </c>
      <c r="B39" s="12">
        <f t="shared" si="1"/>
        <v>0</v>
      </c>
      <c r="C39" s="21">
        <f>1-C29-C34</f>
        <v>1</v>
      </c>
      <c r="D39" s="13" t="s">
        <v>38</v>
      </c>
      <c r="E39" s="12">
        <f>B39</f>
        <v>0</v>
      </c>
      <c r="F39" s="12">
        <v>0</v>
      </c>
      <c r="G39" s="28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</row>
    <row r="40" ht="32" customHeight="1" spans="1:18">
      <c r="A40" s="23" t="s">
        <v>125</v>
      </c>
      <c r="B40" s="8"/>
      <c r="C40" s="9" t="s">
        <v>36</v>
      </c>
      <c r="D40" s="22"/>
      <c r="E40" s="27">
        <f>E41+E46+E51</f>
        <v>0</v>
      </c>
      <c r="F40" s="27">
        <f>F41+F46+F51</f>
        <v>0</v>
      </c>
      <c r="G40" s="22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</row>
    <row r="41" ht="24" hidden="1" customHeight="1" outlineLevel="1" spans="1:18">
      <c r="A41" s="11" t="s">
        <v>37</v>
      </c>
      <c r="B41" s="12">
        <f t="shared" ref="B41:B51" si="2">$B$40*C41</f>
        <v>0</v>
      </c>
      <c r="C41" s="13">
        <f>SUM(C42:C45)</f>
        <v>0</v>
      </c>
      <c r="D41" s="14" t="s">
        <v>38</v>
      </c>
      <c r="E41" s="13">
        <f>SUM(E42:E45)</f>
        <v>0</v>
      </c>
      <c r="F41" s="13">
        <f>SUM(F42:F45)</f>
        <v>0</v>
      </c>
      <c r="G41" s="28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</row>
    <row r="42" ht="20" hidden="1" customHeight="1" outlineLevel="2" spans="1:18">
      <c r="A42" s="15" t="s">
        <v>39</v>
      </c>
      <c r="B42" s="16">
        <f t="shared" si="2"/>
        <v>0</v>
      </c>
      <c r="C42" s="17"/>
      <c r="D42" s="18">
        <v>0.13</v>
      </c>
      <c r="E42" s="16">
        <f>B42/(1+D42)</f>
        <v>0</v>
      </c>
      <c r="F42" s="16">
        <f>E42*D42</f>
        <v>0</v>
      </c>
      <c r="G42" s="29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</row>
    <row r="43" ht="20" hidden="1" customHeight="1" outlineLevel="2" spans="1:18">
      <c r="A43" s="15" t="s">
        <v>40</v>
      </c>
      <c r="B43" s="16">
        <f t="shared" si="2"/>
        <v>0</v>
      </c>
      <c r="C43" s="17"/>
      <c r="D43" s="18">
        <v>0.03</v>
      </c>
      <c r="E43" s="16">
        <f>B43/(1+D43)</f>
        <v>0</v>
      </c>
      <c r="F43" s="16">
        <f>E43*D43</f>
        <v>0</v>
      </c>
      <c r="G43" s="29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</row>
    <row r="44" ht="20" hidden="1" customHeight="1" outlineLevel="2" spans="1:18">
      <c r="A44" s="15" t="s">
        <v>41</v>
      </c>
      <c r="B44" s="16">
        <f t="shared" si="2"/>
        <v>0</v>
      </c>
      <c r="C44" s="17"/>
      <c r="D44" s="18">
        <v>0.01</v>
      </c>
      <c r="E44" s="16">
        <f>B44/(1+D44)</f>
        <v>0</v>
      </c>
      <c r="F44" s="16">
        <f>E44*D44</f>
        <v>0</v>
      </c>
      <c r="G44" s="29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</row>
    <row r="45" ht="20" hidden="1" customHeight="1" outlineLevel="2" spans="1:18">
      <c r="A45" s="15" t="s">
        <v>42</v>
      </c>
      <c r="B45" s="16">
        <f t="shared" si="2"/>
        <v>0</v>
      </c>
      <c r="C45" s="17"/>
      <c r="D45" s="18" t="s">
        <v>38</v>
      </c>
      <c r="E45" s="16">
        <v>0</v>
      </c>
      <c r="F45" s="16">
        <v>0</v>
      </c>
      <c r="G45" s="29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</row>
    <row r="46" ht="24" hidden="1" customHeight="1" outlineLevel="1" spans="1:18">
      <c r="A46" s="19" t="s">
        <v>43</v>
      </c>
      <c r="B46" s="12">
        <f t="shared" si="2"/>
        <v>0</v>
      </c>
      <c r="C46" s="21">
        <f>SUM(C47:C50)</f>
        <v>0</v>
      </c>
      <c r="D46" s="13" t="s">
        <v>38</v>
      </c>
      <c r="E46" s="12">
        <f>SUM(E47:E50)</f>
        <v>0</v>
      </c>
      <c r="F46" s="12">
        <f>SUM(F47:F50)</f>
        <v>0</v>
      </c>
      <c r="G46" s="12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</row>
    <row r="47" ht="20" hidden="1" customHeight="1" outlineLevel="2" spans="1:18">
      <c r="A47" s="15" t="s">
        <v>44</v>
      </c>
      <c r="B47" s="16">
        <f t="shared" si="2"/>
        <v>0</v>
      </c>
      <c r="C47" s="17"/>
      <c r="D47" s="18">
        <v>0.13</v>
      </c>
      <c r="E47" s="16">
        <f>B47/(1+D47)</f>
        <v>0</v>
      </c>
      <c r="F47" s="16">
        <f>E47*D47</f>
        <v>0</v>
      </c>
      <c r="G47" s="29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</row>
    <row r="48" ht="20" hidden="1" customHeight="1" outlineLevel="2" spans="1:18">
      <c r="A48" s="15" t="s">
        <v>123</v>
      </c>
      <c r="B48" s="16">
        <f t="shared" si="2"/>
        <v>0</v>
      </c>
      <c r="C48" s="17"/>
      <c r="D48" s="18">
        <v>0.03</v>
      </c>
      <c r="E48" s="16">
        <f>B48/(1+D48)</f>
        <v>0</v>
      </c>
      <c r="F48" s="16">
        <f>E48*D48</f>
        <v>0</v>
      </c>
      <c r="G48" s="29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</row>
    <row r="49" ht="20" hidden="1" customHeight="1" outlineLevel="2" spans="1:18">
      <c r="A49" s="15" t="s">
        <v>124</v>
      </c>
      <c r="B49" s="16">
        <f t="shared" si="2"/>
        <v>0</v>
      </c>
      <c r="C49" s="17"/>
      <c r="D49" s="18">
        <v>0.01</v>
      </c>
      <c r="E49" s="16">
        <f>B49/(1+D49)</f>
        <v>0</v>
      </c>
      <c r="F49" s="16">
        <f>E49*D49</f>
        <v>0</v>
      </c>
      <c r="G49" s="29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</row>
    <row r="50" ht="20" hidden="1" customHeight="1" outlineLevel="2" spans="1:18">
      <c r="A50" s="15" t="s">
        <v>47</v>
      </c>
      <c r="B50" s="16">
        <f t="shared" si="2"/>
        <v>0</v>
      </c>
      <c r="C50" s="17"/>
      <c r="D50" s="18" t="s">
        <v>38</v>
      </c>
      <c r="E50" s="16">
        <v>0</v>
      </c>
      <c r="F50" s="16">
        <v>0</v>
      </c>
      <c r="G50" s="29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</row>
    <row r="51" ht="24" hidden="1" customHeight="1" outlineLevel="1" spans="1:18">
      <c r="A51" s="19" t="s">
        <v>48</v>
      </c>
      <c r="B51" s="12">
        <f t="shared" si="2"/>
        <v>0</v>
      </c>
      <c r="C51" s="21">
        <f>1-C41-C46</f>
        <v>1</v>
      </c>
      <c r="D51" s="13" t="s">
        <v>38</v>
      </c>
      <c r="E51" s="12">
        <f>B51</f>
        <v>0</v>
      </c>
      <c r="F51" s="12">
        <v>0</v>
      </c>
      <c r="G51" s="28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</row>
    <row r="52" ht="32" customHeight="1" spans="1:18">
      <c r="A52" s="23" t="s">
        <v>126</v>
      </c>
      <c r="B52" s="8"/>
      <c r="C52" s="9" t="s">
        <v>36</v>
      </c>
      <c r="D52" s="22"/>
      <c r="E52" s="27">
        <f>E53+E58+E63</f>
        <v>0</v>
      </c>
      <c r="F52" s="27">
        <f>F53+F58+F63</f>
        <v>0</v>
      </c>
      <c r="G52" s="22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</row>
    <row r="53" ht="24" hidden="1" customHeight="1" outlineLevel="1" spans="1:18">
      <c r="A53" s="11" t="s">
        <v>37</v>
      </c>
      <c r="B53" s="12">
        <f t="shared" ref="B53:B63" si="3">$B$40*C53</f>
        <v>0</v>
      </c>
      <c r="C53" s="13">
        <f>SUM(C54:C57)</f>
        <v>0</v>
      </c>
      <c r="D53" s="14" t="s">
        <v>38</v>
      </c>
      <c r="E53" s="13">
        <f>SUM(E54:E57)</f>
        <v>0</v>
      </c>
      <c r="F53" s="13">
        <f>SUM(F54:F57)</f>
        <v>0</v>
      </c>
      <c r="G53" s="28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</row>
    <row r="54" ht="20" hidden="1" customHeight="1" outlineLevel="2" spans="1:18">
      <c r="A54" s="15" t="s">
        <v>75</v>
      </c>
      <c r="B54" s="16">
        <f t="shared" si="3"/>
        <v>0</v>
      </c>
      <c r="C54" s="17"/>
      <c r="D54" s="18">
        <v>0.06</v>
      </c>
      <c r="E54" s="16">
        <f>B54/(1+D54)</f>
        <v>0</v>
      </c>
      <c r="F54" s="16">
        <f>E54*D54</f>
        <v>0</v>
      </c>
      <c r="G54" s="29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</row>
    <row r="55" ht="20" hidden="1" customHeight="1" outlineLevel="2" spans="1:18">
      <c r="A55" s="15" t="s">
        <v>40</v>
      </c>
      <c r="B55" s="16">
        <f t="shared" si="3"/>
        <v>0</v>
      </c>
      <c r="C55" s="17"/>
      <c r="D55" s="18">
        <v>0.03</v>
      </c>
      <c r="E55" s="16">
        <f>B55/(1+D55)</f>
        <v>0</v>
      </c>
      <c r="F55" s="16">
        <f>E55*D55</f>
        <v>0</v>
      </c>
      <c r="G55" s="29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</row>
    <row r="56" ht="20" hidden="1" customHeight="1" outlineLevel="2" spans="1:18">
      <c r="A56" s="15" t="s">
        <v>41</v>
      </c>
      <c r="B56" s="16">
        <f t="shared" si="3"/>
        <v>0</v>
      </c>
      <c r="C56" s="17"/>
      <c r="D56" s="18">
        <v>0.01</v>
      </c>
      <c r="E56" s="16">
        <f>B56/(1+D56)</f>
        <v>0</v>
      </c>
      <c r="F56" s="16">
        <f>E56*D56</f>
        <v>0</v>
      </c>
      <c r="G56" s="29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</row>
    <row r="57" ht="20" hidden="1" customHeight="1" outlineLevel="2" spans="1:18">
      <c r="A57" s="15" t="s">
        <v>42</v>
      </c>
      <c r="B57" s="16">
        <f t="shared" si="3"/>
        <v>0</v>
      </c>
      <c r="C57" s="17"/>
      <c r="D57" s="18" t="s">
        <v>38</v>
      </c>
      <c r="E57" s="16">
        <v>0</v>
      </c>
      <c r="F57" s="16">
        <v>0</v>
      </c>
      <c r="G57" s="29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</row>
    <row r="58" ht="24" hidden="1" customHeight="1" outlineLevel="1" spans="1:18">
      <c r="A58" s="19" t="s">
        <v>43</v>
      </c>
      <c r="B58" s="12">
        <f t="shared" si="3"/>
        <v>0</v>
      </c>
      <c r="C58" s="21">
        <f>SUM(C59:C62)</f>
        <v>0</v>
      </c>
      <c r="D58" s="13" t="s">
        <v>38</v>
      </c>
      <c r="E58" s="12">
        <f>SUM(E59:E62)</f>
        <v>0</v>
      </c>
      <c r="F58" s="12">
        <f>SUM(F59:F62)</f>
        <v>0</v>
      </c>
      <c r="G58" s="12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</row>
    <row r="59" ht="20" hidden="1" customHeight="1" outlineLevel="2" spans="1:18">
      <c r="A59" s="15" t="s">
        <v>78</v>
      </c>
      <c r="B59" s="16">
        <f t="shared" si="3"/>
        <v>0</v>
      </c>
      <c r="C59" s="17"/>
      <c r="D59" s="18">
        <v>0.06</v>
      </c>
      <c r="E59" s="16">
        <f>B59/(1+D59)</f>
        <v>0</v>
      </c>
      <c r="F59" s="16">
        <f>E59*D59</f>
        <v>0</v>
      </c>
      <c r="G59" s="29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</row>
    <row r="60" ht="20" hidden="1" customHeight="1" outlineLevel="2" spans="1:18">
      <c r="A60" s="15" t="s">
        <v>123</v>
      </c>
      <c r="B60" s="16">
        <f t="shared" si="3"/>
        <v>0</v>
      </c>
      <c r="C60" s="17"/>
      <c r="D60" s="18">
        <v>0.03</v>
      </c>
      <c r="E60" s="16">
        <f>B60/(1+D60)</f>
        <v>0</v>
      </c>
      <c r="F60" s="16">
        <f>E60*D60</f>
        <v>0</v>
      </c>
      <c r="G60" s="29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</row>
    <row r="61" ht="20" hidden="1" customHeight="1" outlineLevel="2" spans="1:18">
      <c r="A61" s="15" t="s">
        <v>124</v>
      </c>
      <c r="B61" s="16">
        <f t="shared" si="3"/>
        <v>0</v>
      </c>
      <c r="C61" s="17"/>
      <c r="D61" s="18">
        <v>0.01</v>
      </c>
      <c r="E61" s="16">
        <f>B61/(1+D61)</f>
        <v>0</v>
      </c>
      <c r="F61" s="16">
        <f>E61*D61</f>
        <v>0</v>
      </c>
      <c r="G61" s="29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</row>
    <row r="62" ht="20" hidden="1" customHeight="1" outlineLevel="2" spans="1:18">
      <c r="A62" s="15" t="s">
        <v>47</v>
      </c>
      <c r="B62" s="16">
        <f t="shared" si="3"/>
        <v>0</v>
      </c>
      <c r="C62" s="17"/>
      <c r="D62" s="18" t="s">
        <v>38</v>
      </c>
      <c r="E62" s="16">
        <v>0</v>
      </c>
      <c r="F62" s="16">
        <v>0</v>
      </c>
      <c r="G62" s="29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</row>
    <row r="63" ht="24" hidden="1" customHeight="1" outlineLevel="1" spans="1:18">
      <c r="A63" s="19" t="s">
        <v>48</v>
      </c>
      <c r="B63" s="12">
        <f t="shared" si="3"/>
        <v>0</v>
      </c>
      <c r="C63" s="21">
        <f>1-C53-C58</f>
        <v>1</v>
      </c>
      <c r="D63" s="13" t="s">
        <v>38</v>
      </c>
      <c r="E63" s="12">
        <f>B63</f>
        <v>0</v>
      </c>
      <c r="F63" s="12">
        <v>0</v>
      </c>
      <c r="G63" s="28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</row>
    <row r="64" ht="32" customHeight="1" spans="1:18">
      <c r="A64" s="23" t="s">
        <v>127</v>
      </c>
      <c r="B64" s="8"/>
      <c r="C64" s="9" t="s">
        <v>36</v>
      </c>
      <c r="D64" s="22"/>
      <c r="E64" s="27">
        <f>E65+E72+E79</f>
        <v>0</v>
      </c>
      <c r="F64" s="27">
        <f>F65+F72+F79</f>
        <v>0</v>
      </c>
      <c r="G64" s="22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</row>
    <row r="65" ht="24" customHeight="1" outlineLevel="1" spans="1:18">
      <c r="A65" s="11" t="s">
        <v>37</v>
      </c>
      <c r="B65" s="12">
        <f t="shared" ref="B65:B79" si="4">$B$64*C65</f>
        <v>0</v>
      </c>
      <c r="C65" s="13">
        <f>SUM(C66:C71)</f>
        <v>0</v>
      </c>
      <c r="D65" s="14" t="s">
        <v>38</v>
      </c>
      <c r="E65" s="13">
        <f>SUM(E66:E71)</f>
        <v>0</v>
      </c>
      <c r="F65" s="13">
        <f>SUM(F66:F71)</f>
        <v>0</v>
      </c>
      <c r="G65" s="28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</row>
    <row r="66" ht="20" customHeight="1" outlineLevel="2" spans="1:18">
      <c r="A66" s="15" t="s">
        <v>39</v>
      </c>
      <c r="B66" s="16">
        <f t="shared" si="4"/>
        <v>0</v>
      </c>
      <c r="C66" s="17"/>
      <c r="D66" s="18">
        <v>0.13</v>
      </c>
      <c r="E66" s="16">
        <f>B66/(1+D66)</f>
        <v>0</v>
      </c>
      <c r="F66" s="16">
        <f>E66*D66</f>
        <v>0</v>
      </c>
      <c r="G66" s="29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</row>
    <row r="67" ht="20" customHeight="1" outlineLevel="2" spans="1:18">
      <c r="A67" s="15" t="s">
        <v>51</v>
      </c>
      <c r="B67" s="16">
        <f t="shared" si="4"/>
        <v>0</v>
      </c>
      <c r="C67" s="17"/>
      <c r="D67" s="18">
        <v>0.09</v>
      </c>
      <c r="E67" s="16">
        <f>B67/(1+D67)</f>
        <v>0</v>
      </c>
      <c r="F67" s="16">
        <f>E67*D67</f>
        <v>0</v>
      </c>
      <c r="G67" s="29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</row>
    <row r="68" ht="20" customHeight="1" outlineLevel="2" spans="1:18">
      <c r="A68" s="15" t="s">
        <v>59</v>
      </c>
      <c r="B68" s="16">
        <f t="shared" si="4"/>
        <v>0</v>
      </c>
      <c r="C68" s="17"/>
      <c r="D68" s="30">
        <v>0.06</v>
      </c>
      <c r="E68" s="16">
        <f>B68/(1+D68)</f>
        <v>0</v>
      </c>
      <c r="F68" s="16">
        <f>E68*D68</f>
        <v>0</v>
      </c>
      <c r="G68" s="29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</row>
    <row r="69" ht="20" customHeight="1" outlineLevel="2" spans="1:18">
      <c r="A69" s="15" t="s">
        <v>60</v>
      </c>
      <c r="B69" s="16">
        <f t="shared" si="4"/>
        <v>0</v>
      </c>
      <c r="C69" s="17"/>
      <c r="D69" s="18">
        <v>0.03</v>
      </c>
      <c r="E69" s="16">
        <f>B67/(1+D69)</f>
        <v>0</v>
      </c>
      <c r="F69" s="16">
        <f>E69*D69</f>
        <v>0</v>
      </c>
      <c r="G69" s="29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</row>
    <row r="70" ht="20" customHeight="1" outlineLevel="2" spans="1:18">
      <c r="A70" s="15" t="s">
        <v>61</v>
      </c>
      <c r="B70" s="16">
        <f t="shared" si="4"/>
        <v>0</v>
      </c>
      <c r="C70" s="17"/>
      <c r="D70" s="18">
        <v>0.01</v>
      </c>
      <c r="E70" s="16">
        <f>B68/(1+D70)</f>
        <v>0</v>
      </c>
      <c r="F70" s="16">
        <f>E70*D70</f>
        <v>0</v>
      </c>
      <c r="G70" s="29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</row>
    <row r="71" ht="20" customHeight="1" outlineLevel="2" spans="1:18">
      <c r="A71" s="15" t="s">
        <v>62</v>
      </c>
      <c r="B71" s="16">
        <f t="shared" si="4"/>
        <v>0</v>
      </c>
      <c r="C71" s="17"/>
      <c r="D71" s="18" t="s">
        <v>38</v>
      </c>
      <c r="E71" s="16">
        <v>0</v>
      </c>
      <c r="F71" s="16">
        <v>0</v>
      </c>
      <c r="G71" s="29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</row>
    <row r="72" ht="24" customHeight="1" outlineLevel="1" spans="1:18">
      <c r="A72" s="19" t="s">
        <v>43</v>
      </c>
      <c r="B72" s="12">
        <f t="shared" si="4"/>
        <v>0</v>
      </c>
      <c r="C72" s="13">
        <f>SUM(C73:C78)</f>
        <v>0</v>
      </c>
      <c r="D72" s="13" t="s">
        <v>38</v>
      </c>
      <c r="E72" s="12">
        <f>SUM(E73:E78)</f>
        <v>0</v>
      </c>
      <c r="F72" s="12">
        <f>SUM(F73:F78)</f>
        <v>0</v>
      </c>
      <c r="G72" s="12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</row>
    <row r="73" ht="20" customHeight="1" outlineLevel="2" spans="1:18">
      <c r="A73" s="15" t="s">
        <v>44</v>
      </c>
      <c r="B73" s="16">
        <f t="shared" si="4"/>
        <v>0</v>
      </c>
      <c r="C73" s="17"/>
      <c r="D73" s="18">
        <v>0.13</v>
      </c>
      <c r="E73" s="16">
        <f>B73/(1+D73)</f>
        <v>0</v>
      </c>
      <c r="F73" s="16">
        <f>E73*D73</f>
        <v>0</v>
      </c>
      <c r="G73" s="29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</row>
    <row r="74" ht="20" customHeight="1" outlineLevel="2" spans="1:18">
      <c r="A74" s="15" t="s">
        <v>55</v>
      </c>
      <c r="B74" s="16">
        <f t="shared" si="4"/>
        <v>0</v>
      </c>
      <c r="C74" s="17"/>
      <c r="D74" s="18">
        <v>0.09</v>
      </c>
      <c r="E74" s="16">
        <f>B74/(1+D74)</f>
        <v>0</v>
      </c>
      <c r="F74" s="16">
        <f>E74*D74</f>
        <v>0</v>
      </c>
      <c r="G74" s="29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</row>
    <row r="75" ht="20" customHeight="1" outlineLevel="2" spans="1:18">
      <c r="A75" s="15" t="s">
        <v>63</v>
      </c>
      <c r="B75" s="16">
        <f t="shared" si="4"/>
        <v>0</v>
      </c>
      <c r="C75" s="17"/>
      <c r="D75" s="30">
        <v>0.06</v>
      </c>
      <c r="E75" s="16">
        <f>B75/(1+D75)</f>
        <v>0</v>
      </c>
      <c r="F75" s="16">
        <f>E75*D75</f>
        <v>0</v>
      </c>
      <c r="G75" s="29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</row>
    <row r="76" ht="20" customHeight="1" outlineLevel="2" spans="1:18">
      <c r="A76" s="15" t="s">
        <v>64</v>
      </c>
      <c r="B76" s="16">
        <f t="shared" si="4"/>
        <v>0</v>
      </c>
      <c r="C76" s="17"/>
      <c r="D76" s="18">
        <v>0.03</v>
      </c>
      <c r="E76" s="16">
        <f>B74/(1+D76)</f>
        <v>0</v>
      </c>
      <c r="F76" s="16">
        <f>E76*D76</f>
        <v>0</v>
      </c>
      <c r="G76" s="29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</row>
    <row r="77" ht="20" customHeight="1" outlineLevel="2" spans="1:18">
      <c r="A77" s="15" t="s">
        <v>65</v>
      </c>
      <c r="B77" s="16">
        <f t="shared" si="4"/>
        <v>0</v>
      </c>
      <c r="C77" s="17"/>
      <c r="D77" s="18">
        <v>0.01</v>
      </c>
      <c r="E77" s="16">
        <f>B75/(1+D77)</f>
        <v>0</v>
      </c>
      <c r="F77" s="16">
        <f>E77*D77</f>
        <v>0</v>
      </c>
      <c r="G77" s="29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</row>
    <row r="78" ht="20" customHeight="1" outlineLevel="2" spans="1:18">
      <c r="A78" s="15" t="s">
        <v>66</v>
      </c>
      <c r="B78" s="16">
        <f t="shared" si="4"/>
        <v>0</v>
      </c>
      <c r="C78" s="17"/>
      <c r="D78" s="18" t="s">
        <v>38</v>
      </c>
      <c r="E78" s="16">
        <v>0</v>
      </c>
      <c r="F78" s="16">
        <v>0</v>
      </c>
      <c r="G78" s="29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</row>
    <row r="79" ht="24" customHeight="1" outlineLevel="1" spans="1:18">
      <c r="A79" s="19" t="s">
        <v>48</v>
      </c>
      <c r="B79" s="12">
        <f t="shared" si="4"/>
        <v>0</v>
      </c>
      <c r="C79" s="21">
        <f>1-C65-C72</f>
        <v>1</v>
      </c>
      <c r="D79" s="13" t="s">
        <v>38</v>
      </c>
      <c r="E79" s="12">
        <f>B79</f>
        <v>0</v>
      </c>
      <c r="F79" s="12">
        <v>0</v>
      </c>
      <c r="G79" s="28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</row>
    <row r="80" ht="32" customHeight="1" spans="1:18">
      <c r="A80" s="7" t="s">
        <v>69</v>
      </c>
      <c r="B80" s="31">
        <f>B65+B53+B41+B29+B17+B5</f>
        <v>0</v>
      </c>
      <c r="C80" s="31"/>
      <c r="D80" s="32"/>
      <c r="E80" s="31">
        <f>E65+E53+E41+E29+E17+E5</f>
        <v>0</v>
      </c>
      <c r="F80" s="31">
        <f>F65+F53+F41+F29+F17+F5</f>
        <v>0</v>
      </c>
      <c r="G80" s="32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</row>
    <row r="81" ht="32" customHeight="1" spans="1:18">
      <c r="A81" s="7" t="s">
        <v>70</v>
      </c>
      <c r="B81" s="31">
        <f>B66+B54+B42+B30+B18+B6</f>
        <v>0</v>
      </c>
      <c r="C81" s="31"/>
      <c r="D81" s="32"/>
      <c r="E81" s="31">
        <f>E66+E54+E42+E30+E18+E6</f>
        <v>0</v>
      </c>
      <c r="F81" s="31">
        <f>F66+F54+F42+F30+F18+F6</f>
        <v>0</v>
      </c>
      <c r="G81" s="32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</row>
    <row r="82" ht="32" customHeight="1" spans="1:18">
      <c r="A82" s="7" t="s">
        <v>71</v>
      </c>
      <c r="B82" s="31">
        <f>B67+B55+B43+B31+B19+B7</f>
        <v>0</v>
      </c>
      <c r="C82" s="31"/>
      <c r="D82" s="32"/>
      <c r="E82" s="31">
        <f>E67+E55+E43+E31+E19+E7</f>
        <v>0</v>
      </c>
      <c r="F82" s="31">
        <f>F67+F55+F43+F31+F19+F7</f>
        <v>0</v>
      </c>
      <c r="G82" s="32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</row>
    <row r="83" ht="32" customHeight="1" spans="1:18">
      <c r="A83" s="7" t="s">
        <v>72</v>
      </c>
      <c r="B83" s="31">
        <f>SUM(B80:B82)</f>
        <v>0</v>
      </c>
      <c r="C83" s="31"/>
      <c r="D83" s="32"/>
      <c r="E83" s="31">
        <f>SUM(E80:E82)</f>
        <v>0</v>
      </c>
      <c r="F83" s="31">
        <f>SUM(F80:F82)</f>
        <v>0</v>
      </c>
      <c r="G83" s="32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</row>
    <row r="84" spans="1:18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</row>
    <row r="85" spans="1:18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</row>
    <row r="86" spans="1:18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</row>
    <row r="87" spans="1:18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</row>
    <row r="88" spans="1:18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</row>
    <row r="89" spans="1:18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</row>
    <row r="90" spans="1:18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</row>
    <row r="91" spans="1:18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</row>
    <row r="92" spans="1:18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</row>
    <row r="93" spans="1:18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</row>
    <row r="94" spans="1:18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</row>
    <row r="95" spans="1:18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</row>
    <row r="96" spans="1:18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</row>
    <row r="97" spans="1:18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</row>
    <row r="98" spans="1:18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</row>
    <row r="99" spans="1:18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</row>
    <row r="100" spans="1:18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</row>
    <row r="101" spans="1:18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</row>
    <row r="102" spans="1:18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</row>
    <row r="103" spans="1:18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</row>
    <row r="104" spans="1:18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</row>
    <row r="105" spans="1:18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</row>
    <row r="106" spans="1:18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</row>
    <row r="107" spans="1:18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</row>
    <row r="108" spans="1:18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</row>
    <row r="109" spans="1:18">
      <c r="A109" s="25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</row>
    <row r="110" spans="1:18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</row>
    <row r="111" spans="1:18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</row>
    <row r="112" spans="1:18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</row>
    <row r="113" spans="1:18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</row>
    <row r="114" spans="1:18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</row>
    <row r="115" spans="1:18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</row>
    <row r="116" spans="1:18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</row>
    <row r="117" spans="1:18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</row>
    <row r="118" spans="1:18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</row>
    <row r="119" spans="1:18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</row>
    <row r="120" spans="1:18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</row>
    <row r="121" spans="1:18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</row>
    <row r="122" spans="1:18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</row>
    <row r="123" spans="1:18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</row>
    <row r="124" spans="1:18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</row>
    <row r="125" spans="1:18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</row>
    <row r="126" spans="1:18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</row>
    <row r="127" spans="1:18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</row>
    <row r="128" spans="1:18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</row>
    <row r="129" spans="1:18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</row>
    <row r="130" spans="1:18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</row>
    <row r="131" spans="1:18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</row>
    <row r="132" spans="1:18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</row>
    <row r="133" spans="1:18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</row>
    <row r="134" spans="1:18">
      <c r="A134" s="25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</row>
    <row r="135" spans="1:18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</row>
    <row r="136" spans="1:18">
      <c r="A136" s="25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</row>
    <row r="137" spans="1:18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</row>
    <row r="138" spans="1:18">
      <c r="A138" s="25"/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</row>
    <row r="139" spans="1:18">
      <c r="A139" s="25"/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</row>
    <row r="140" spans="1:18">
      <c r="A140" s="25"/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</row>
    <row r="141" spans="1:18">
      <c r="A141" s="25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</row>
    <row r="142" spans="1:18">
      <c r="A142" s="25"/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</row>
    <row r="143" spans="1:18">
      <c r="A143" s="25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</row>
    <row r="144" spans="1:18">
      <c r="A144" s="25"/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</row>
    <row r="145" spans="1:18">
      <c r="A145" s="25"/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</row>
    <row r="146" spans="1:18">
      <c r="A146" s="25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</row>
    <row r="147" spans="1:18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</row>
    <row r="148" spans="1:18">
      <c r="A148" s="25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</row>
    <row r="149" spans="1:18">
      <c r="A149" s="25"/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</row>
    <row r="150" spans="1:18">
      <c r="A150" s="25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</row>
    <row r="151" spans="1:18">
      <c r="A151" s="25"/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</row>
    <row r="152" spans="1:18">
      <c r="A152" s="25"/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</row>
    <row r="153" spans="1:18">
      <c r="A153" s="25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</row>
    <row r="154" spans="1:18">
      <c r="A154" s="25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</row>
    <row r="155" spans="1:18">
      <c r="A155" s="25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</row>
    <row r="156" spans="1:18">
      <c r="A156" s="25"/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</row>
    <row r="157" spans="1:18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</row>
    <row r="158" spans="1:18">
      <c r="A158" s="25"/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</row>
    <row r="159" spans="1:18">
      <c r="A159" s="25"/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</row>
    <row r="160" spans="1:18">
      <c r="A160" s="25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</row>
    <row r="161" spans="1:18">
      <c r="A161" s="25"/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</row>
    <row r="162" spans="1:18">
      <c r="A162" s="25"/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</row>
    <row r="163" spans="1:18">
      <c r="A163" s="25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</row>
    <row r="164" spans="1:18">
      <c r="A164" s="25"/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</row>
    <row r="165" spans="1:18">
      <c r="A165" s="25"/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</row>
    <row r="166" spans="1:18">
      <c r="A166" s="25"/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</row>
    <row r="167" spans="1:18">
      <c r="A167" s="25"/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</row>
    <row r="168" spans="1:18">
      <c r="A168" s="25"/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</row>
    <row r="169" spans="1:18">
      <c r="A169" s="25"/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</row>
    <row r="170" spans="1:18">
      <c r="A170" s="25"/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</row>
    <row r="171" spans="1:18">
      <c r="A171" s="25"/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</row>
    <row r="172" spans="1:18">
      <c r="A172" s="25"/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</row>
    <row r="173" spans="1:18">
      <c r="A173" s="25"/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</row>
    <row r="174" spans="1:18">
      <c r="A174" s="25"/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</row>
    <row r="175" spans="1:18">
      <c r="A175" s="25"/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</row>
    <row r="176" spans="1:18">
      <c r="A176" s="25"/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</row>
    <row r="177" spans="1:18">
      <c r="A177" s="25"/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</row>
    <row r="178" spans="1:18">
      <c r="A178" s="25"/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</row>
    <row r="179" spans="1:18">
      <c r="A179" s="25"/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</row>
    <row r="180" spans="1:18">
      <c r="A180" s="25"/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</row>
    <row r="181" spans="1:18">
      <c r="A181" s="25"/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</row>
    <row r="182" spans="1:18">
      <c r="A182" s="25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</row>
    <row r="183" spans="1:18">
      <c r="A183" s="25"/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</row>
    <row r="184" spans="1:18">
      <c r="A184" s="25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</row>
    <row r="185" spans="1:18">
      <c r="A185" s="25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</row>
    <row r="186" spans="1:18">
      <c r="A186" s="25"/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</row>
    <row r="187" spans="1:18">
      <c r="A187" s="25"/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</row>
    <row r="188" spans="1:18">
      <c r="A188" s="25"/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</row>
    <row r="189" spans="1:18">
      <c r="A189" s="25"/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</row>
    <row r="190" spans="1:18">
      <c r="A190" s="25"/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</row>
    <row r="191" spans="1:18">
      <c r="A191" s="25"/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</row>
    <row r="192" spans="1:18">
      <c r="A192" s="25"/>
      <c r="B192" s="25"/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</row>
    <row r="193" spans="1:18">
      <c r="A193" s="25"/>
      <c r="B193" s="25"/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</row>
    <row r="194" spans="1:18">
      <c r="A194" s="25"/>
      <c r="B194" s="25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</row>
    <row r="195" spans="1:18">
      <c r="A195" s="25"/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</row>
    <row r="196" spans="1:18">
      <c r="A196" s="25"/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</row>
    <row r="197" spans="1:18">
      <c r="A197" s="25"/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</row>
    <row r="198" spans="1:18">
      <c r="A198" s="25"/>
      <c r="B198" s="25"/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</row>
    <row r="199" spans="1:18">
      <c r="A199" s="25"/>
      <c r="B199" s="25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</row>
    <row r="200" spans="1:18">
      <c r="A200" s="25"/>
      <c r="B200" s="25"/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</row>
  </sheetData>
  <mergeCells count="2">
    <mergeCell ref="A1:G1"/>
    <mergeCell ref="A2:G2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Shimo.im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企业增值税税负测算结果</vt:lpstr>
      <vt:lpstr>收入计算表</vt:lpstr>
      <vt:lpstr>成本计算表</vt:lpstr>
      <vt:lpstr>销售费用计算表</vt:lpstr>
      <vt:lpstr>管理费用计算表</vt:lpstr>
      <vt:lpstr>资产投资计算表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Shimo.im</dc:creator>
  <dcterms:created xsi:type="dcterms:W3CDTF">2021-11-12T16:30:00Z</dcterms:created>
  <dcterms:modified xsi:type="dcterms:W3CDTF">2021-11-12T18:43:13Z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2052-3.9.1.6204</vt:lpwstr>
  </property>
</Properties>
</file>