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900"/>
  </bookViews>
  <sheets>
    <sheet name="新看板" sheetId="3" r:id="rId1"/>
    <sheet name="数据源表" sheetId="4" r:id="rId2"/>
  </sheets>
  <calcPr calcId="144525"/>
</workbook>
</file>

<file path=xl/sharedStrings.xml><?xml version="1.0" encoding="utf-8"?>
<sst xmlns="http://schemas.openxmlformats.org/spreadsheetml/2006/main" count="30" uniqueCount="30">
  <si>
    <t>7,49,94</t>
  </si>
  <si>
    <r>
      <rPr>
        <sz val="10"/>
        <color theme="0"/>
        <rFont val="微软雅黑"/>
        <charset val="134"/>
      </rPr>
      <t>月份</t>
    </r>
  </si>
  <si>
    <r>
      <rPr>
        <sz val="10"/>
        <color theme="0"/>
        <rFont val="微软雅黑"/>
        <charset val="134"/>
      </rPr>
      <t>销售收入</t>
    </r>
  </si>
  <si>
    <r>
      <rPr>
        <sz val="10"/>
        <color theme="0"/>
        <rFont val="微软雅黑"/>
        <charset val="134"/>
      </rPr>
      <t>销售支出</t>
    </r>
  </si>
  <si>
    <r>
      <rPr>
        <sz val="10"/>
        <color theme="0"/>
        <rFont val="微软雅黑"/>
        <charset val="134"/>
      </rPr>
      <t>利润</t>
    </r>
  </si>
  <si>
    <t>利润率</t>
  </si>
  <si>
    <r>
      <rPr>
        <sz val="10"/>
        <color theme="0"/>
        <rFont val="微软雅黑"/>
        <charset val="134"/>
      </rPr>
      <t>季度</t>
    </r>
  </si>
  <si>
    <r>
      <rPr>
        <sz val="10"/>
        <color theme="0"/>
        <rFont val="微软雅黑"/>
        <charset val="134"/>
      </rPr>
      <t>销售目标</t>
    </r>
  </si>
  <si>
    <r>
      <rPr>
        <sz val="10"/>
        <color theme="0"/>
        <rFont val="微软雅黑"/>
        <charset val="134"/>
      </rPr>
      <t>实际达成情况</t>
    </r>
  </si>
  <si>
    <r>
      <rPr>
        <sz val="10"/>
        <color theme="0"/>
        <rFont val="微软雅黑"/>
        <charset val="134"/>
      </rPr>
      <t>达成率</t>
    </r>
  </si>
  <si>
    <r>
      <rPr>
        <sz val="11"/>
        <color theme="0"/>
        <rFont val="微软雅黑"/>
        <charset val="134"/>
      </rPr>
      <t>年度目标预测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</si>
  <si>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微软雅黑"/>
        <charset val="134"/>
      </rPr>
      <t>月</t>
    </r>
  </si>
  <si>
    <r>
      <rPr>
        <sz val="11"/>
        <color theme="1"/>
        <rFont val="Arial"/>
        <charset val="134"/>
      </rPr>
      <t>1</t>
    </r>
    <r>
      <rPr>
        <sz val="11"/>
        <color theme="1"/>
        <rFont val="微软雅黑"/>
        <charset val="134"/>
      </rPr>
      <t>季度</t>
    </r>
  </si>
  <si>
    <r>
      <rPr>
        <sz val="11"/>
        <color theme="0"/>
        <rFont val="微软雅黑"/>
        <charset val="134"/>
      </rPr>
      <t>实际达成情况</t>
    </r>
  </si>
  <si>
    <r>
      <rPr>
        <sz val="10"/>
        <color theme="1"/>
        <rFont val="Arial"/>
        <charset val="134"/>
      </rPr>
      <t>2</t>
    </r>
    <r>
      <rPr>
        <sz val="10"/>
        <color theme="1"/>
        <rFont val="微软雅黑"/>
        <charset val="134"/>
      </rPr>
      <t>月</t>
    </r>
  </si>
  <si>
    <r>
      <rPr>
        <sz val="11"/>
        <color theme="1"/>
        <rFont val="Arial"/>
        <charset val="134"/>
      </rPr>
      <t>2</t>
    </r>
    <r>
      <rPr>
        <sz val="11"/>
        <color theme="1"/>
        <rFont val="微软雅黑"/>
        <charset val="134"/>
      </rPr>
      <t>季度</t>
    </r>
  </si>
  <si>
    <t>达成率</t>
  </si>
  <si>
    <r>
      <rPr>
        <sz val="10"/>
        <color theme="1"/>
        <rFont val="Arial"/>
        <charset val="134"/>
      </rPr>
      <t>3</t>
    </r>
    <r>
      <rPr>
        <sz val="10"/>
        <color theme="1"/>
        <rFont val="微软雅黑"/>
        <charset val="134"/>
      </rPr>
      <t>月</t>
    </r>
  </si>
  <si>
    <r>
      <rPr>
        <sz val="11"/>
        <color theme="1"/>
        <rFont val="Arial"/>
        <charset val="134"/>
      </rPr>
      <t>3</t>
    </r>
    <r>
      <rPr>
        <sz val="11"/>
        <color theme="1"/>
        <rFont val="微软雅黑"/>
        <charset val="134"/>
      </rPr>
      <t>季度</t>
    </r>
  </si>
  <si>
    <t>辅助列</t>
  </si>
  <si>
    <r>
      <rPr>
        <sz val="10"/>
        <color theme="1"/>
        <rFont val="Arial"/>
        <charset val="134"/>
      </rPr>
      <t>4</t>
    </r>
    <r>
      <rPr>
        <sz val="10"/>
        <color theme="1"/>
        <rFont val="微软雅黑"/>
        <charset val="134"/>
      </rPr>
      <t>月</t>
    </r>
  </si>
  <si>
    <r>
      <rPr>
        <sz val="11"/>
        <color theme="1"/>
        <rFont val="Arial"/>
        <charset val="134"/>
      </rPr>
      <t>4</t>
    </r>
    <r>
      <rPr>
        <sz val="11"/>
        <color theme="1"/>
        <rFont val="微软雅黑"/>
        <charset val="134"/>
      </rPr>
      <t>季度</t>
    </r>
  </si>
  <si>
    <r>
      <rPr>
        <sz val="10"/>
        <color theme="1"/>
        <rFont val="Arial"/>
        <charset val="134"/>
      </rPr>
      <t>5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</si>
  <si>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6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</si>
  <si>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7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</si>
  <si>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8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</si>
  <si>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9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</si>
  <si>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10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</si>
  <si>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11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</si>
  <si>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12</t>
    </r>
    <r>
      <rPr>
        <sz val="10"/>
        <color theme="1"/>
        <rFont val="微软雅黑"/>
        <charset val="134"/>
      </rPr>
      <t>月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</si>
</sst>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0"/>
      <name val="Arial"/>
      <charset val="134"/>
    </font>
    <font>
      <sz val="10"/>
      <color theme="0"/>
      <name val="微软雅黑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021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876400036622"/>
      </left>
      <right style="thin">
        <color theme="0" tint="-0.149876400036622"/>
      </right>
      <top/>
      <bottom style="thin">
        <color theme="0" tint="-0.149876400036622"/>
      </bottom>
      <diagonal/>
    </border>
    <border>
      <left style="thin">
        <color theme="0" tint="-0.149876400036622"/>
      </left>
      <right style="thin">
        <color theme="0" tint="-0.149876400036622"/>
      </right>
      <top style="thin">
        <color theme="0" tint="-0.149876400036622"/>
      </top>
      <bottom style="thin">
        <color theme="0" tint="-0.149876400036622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149937437055574"/>
      </left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4" fillId="0" borderId="3" xfId="3" applyFont="1" applyBorder="1" applyAlignment="1">
      <alignment horizontal="center" vertical="center"/>
    </xf>
    <xf numFmtId="9" fontId="4" fillId="0" borderId="4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218"/>
      <color rgb="0007315E"/>
      <color rgb="0028DCF3"/>
      <color rgb="002B6BEF"/>
      <color rgb="00223399"/>
      <color rgb="008A27DB"/>
      <color rgb="00116B85"/>
      <color rgb="00045ED7"/>
      <color rgb="003D11F2"/>
      <color rgb="0028BC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数据源表!$B$1</c:f>
              <c:strCache>
                <c:ptCount val="1"/>
                <c:pt idx="0">
                  <c:v>销售收入</c:v>
                </c:pt>
              </c:strCache>
            </c:strRef>
          </c:tx>
          <c:spPr>
            <a:ln w="28575" cap="rnd">
              <a:solidFill>
                <a:srgbClr val="3D11F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数据源表!$B$2:$B$13</c:f>
              <c:numCache>
                <c:formatCode>General</c:formatCode>
                <c:ptCount val="12"/>
                <c:pt idx="0">
                  <c:v>43404</c:v>
                </c:pt>
                <c:pt idx="1">
                  <c:v>48829</c:v>
                </c:pt>
                <c:pt idx="2">
                  <c:v>45875</c:v>
                </c:pt>
                <c:pt idx="3">
                  <c:v>34063</c:v>
                </c:pt>
                <c:pt idx="4">
                  <c:v>41164</c:v>
                </c:pt>
                <c:pt idx="5">
                  <c:v>46987</c:v>
                </c:pt>
                <c:pt idx="6">
                  <c:v>30178</c:v>
                </c:pt>
                <c:pt idx="7">
                  <c:v>36109</c:v>
                </c:pt>
                <c:pt idx="8">
                  <c:v>32807</c:v>
                </c:pt>
                <c:pt idx="9">
                  <c:v>39987</c:v>
                </c:pt>
                <c:pt idx="10">
                  <c:v>58896</c:v>
                </c:pt>
                <c:pt idx="11">
                  <c:v>32120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数据源表!$C$1</c:f>
              <c:strCache>
                <c:ptCount val="1"/>
                <c:pt idx="0">
                  <c:v>销售支出</c:v>
                </c:pt>
              </c:strCache>
            </c:strRef>
          </c:tx>
          <c:spPr>
            <a:ln w="28575" cap="rnd">
              <a:solidFill>
                <a:srgbClr val="045ED7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数据源表!$C$2:$C$13</c:f>
              <c:numCache>
                <c:formatCode>General</c:formatCode>
                <c:ptCount val="12"/>
                <c:pt idx="0">
                  <c:v>28891</c:v>
                </c:pt>
                <c:pt idx="1">
                  <c:v>39116</c:v>
                </c:pt>
                <c:pt idx="2">
                  <c:v>36745</c:v>
                </c:pt>
                <c:pt idx="3">
                  <c:v>28537</c:v>
                </c:pt>
                <c:pt idx="4">
                  <c:v>31233</c:v>
                </c:pt>
                <c:pt idx="5">
                  <c:v>30708</c:v>
                </c:pt>
                <c:pt idx="6">
                  <c:v>34448</c:v>
                </c:pt>
                <c:pt idx="7">
                  <c:v>20046</c:v>
                </c:pt>
                <c:pt idx="8">
                  <c:v>37052</c:v>
                </c:pt>
                <c:pt idx="9">
                  <c:v>35966</c:v>
                </c:pt>
                <c:pt idx="10">
                  <c:v>28182</c:v>
                </c:pt>
                <c:pt idx="11">
                  <c:v>25535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1867417600"/>
        <c:axId val="1867410112"/>
      </c:lineChart>
      <c:catAx>
        <c:axId val="18674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867410112"/>
        <c:crosses val="autoZero"/>
        <c:auto val="1"/>
        <c:lblAlgn val="ctr"/>
        <c:lblOffset val="100"/>
        <c:noMultiLvlLbl val="0"/>
      </c:catAx>
      <c:valAx>
        <c:axId val="186741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86741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数据源表!$G$2:$G$5</c:f>
              <c:strCache>
                <c:ptCount val="1"/>
                <c:pt idx="0">
                  <c:v>1季度 2季度 3季度 4季度</c:v>
                </c:pt>
              </c:strCache>
            </c:strRef>
          </c:tx>
          <c:spPr>
            <a:solidFill>
              <a:srgbClr val="045ED7"/>
            </a:solidFill>
          </c:spPr>
          <c:explosion val="0"/>
          <c:dPt>
            <c:idx val="0"/>
            <c:bubble3D val="0"/>
            <c:spPr>
              <a:solidFill>
                <a:srgbClr val="045ED7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116B85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28DCF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2B6BEF"/>
              </a:solidFill>
              <a:ln w="19050">
                <a:solidFill>
                  <a:srgbClr val="223399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数据源表!$G$2:$G$5</c:f>
              <c:strCache>
                <c:ptCount val="4"/>
                <c:pt idx="0">
                  <c:v>1季度</c:v>
                </c:pt>
                <c:pt idx="1">
                  <c:v>2季度</c:v>
                </c:pt>
                <c:pt idx="2">
                  <c:v>3季度</c:v>
                </c:pt>
                <c:pt idx="3">
                  <c:v>4季度</c:v>
                </c:pt>
              </c:strCache>
            </c:strRef>
          </c:cat>
          <c:val>
            <c:numRef>
              <c:f>数据源表!$I$2:$I$5</c:f>
              <c:numCache>
                <c:formatCode>General</c:formatCode>
                <c:ptCount val="4"/>
                <c:pt idx="0">
                  <c:v>138108</c:v>
                </c:pt>
                <c:pt idx="1">
                  <c:v>122214</c:v>
                </c:pt>
                <c:pt idx="2">
                  <c:v>99094</c:v>
                </c:pt>
                <c:pt idx="3">
                  <c:v>163810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3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056204721504"/>
          <c:y val="0.860692107809884"/>
          <c:w val="0.485887344903764"/>
          <c:h val="0.058954972401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数据源表!$H$1</c:f>
              <c:strCache>
                <c:ptCount val="1"/>
                <c:pt idx="0">
                  <c:v>销售目标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数据源表!$G$2:$G$5</c:f>
              <c:strCache>
                <c:ptCount val="4"/>
                <c:pt idx="0">
                  <c:v>1季度</c:v>
                </c:pt>
                <c:pt idx="1">
                  <c:v>2季度</c:v>
                </c:pt>
                <c:pt idx="2">
                  <c:v>3季度</c:v>
                </c:pt>
                <c:pt idx="3">
                  <c:v>4季度</c:v>
                </c:pt>
              </c:strCache>
            </c:strRef>
          </c:cat>
          <c:val>
            <c:numRef>
              <c:f>数据源表!$H$2:$H$5</c:f>
              <c:numCache>
                <c:formatCode>General</c:formatCode>
                <c:ptCount val="4"/>
                <c:pt idx="0">
                  <c:v>120000</c:v>
                </c:pt>
                <c:pt idx="1">
                  <c:v>100000</c:v>
                </c:pt>
                <c:pt idx="2">
                  <c:v>90000</c:v>
                </c:pt>
                <c:pt idx="3">
                  <c:v>160000</c:v>
                </c:pt>
              </c:numCache>
            </c:numRef>
          </c:val>
        </c:ser>
        <c:ser>
          <c:idx val="1"/>
          <c:order val="1"/>
          <c:tx>
            <c:strRef>
              <c:f>数据源表!$I$1</c:f>
              <c:strCache>
                <c:ptCount val="1"/>
                <c:pt idx="0">
                  <c:v>实际达成情况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0.003860293838271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数据源表!$G$2:$G$5</c:f>
              <c:strCache>
                <c:ptCount val="4"/>
                <c:pt idx="0">
                  <c:v>1季度</c:v>
                </c:pt>
                <c:pt idx="1">
                  <c:v>2季度</c:v>
                </c:pt>
                <c:pt idx="2">
                  <c:v>3季度</c:v>
                </c:pt>
                <c:pt idx="3">
                  <c:v>4季度</c:v>
                </c:pt>
              </c:strCache>
            </c:strRef>
          </c:cat>
          <c:val>
            <c:numRef>
              <c:f>数据源表!$I$2:$I$5</c:f>
              <c:numCache>
                <c:formatCode>General</c:formatCode>
                <c:ptCount val="4"/>
                <c:pt idx="0">
                  <c:v>138108</c:v>
                </c:pt>
                <c:pt idx="1">
                  <c:v>122214</c:v>
                </c:pt>
                <c:pt idx="2">
                  <c:v>99094</c:v>
                </c:pt>
                <c:pt idx="3">
                  <c:v>163810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1728624"/>
        <c:axId val="1991728208"/>
      </c:barChart>
      <c:lineChart>
        <c:grouping val="standard"/>
        <c:varyColors val="0"/>
        <c:ser>
          <c:idx val="2"/>
          <c:order val="2"/>
          <c:tx>
            <c:strRef>
              <c:f>数据源表!$J$1</c:f>
              <c:strCache>
                <c:ptCount val="1"/>
                <c:pt idx="0">
                  <c:v>达成率</c:v>
                </c:pt>
              </c:strCache>
            </c:strRef>
          </c:tx>
          <c:spPr>
            <a:ln w="28575" cap="rnd">
              <a:solidFill>
                <a:srgbClr val="28DCF3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0.0859959467293743"/>
                  <c:y val="-0.144732142721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数据源表!$G$2:$G$5</c:f>
              <c:strCache>
                <c:ptCount val="4"/>
                <c:pt idx="0">
                  <c:v>1季度</c:v>
                </c:pt>
                <c:pt idx="1">
                  <c:v>2季度</c:v>
                </c:pt>
                <c:pt idx="2">
                  <c:v>3季度</c:v>
                </c:pt>
                <c:pt idx="3">
                  <c:v>4季度</c:v>
                </c:pt>
              </c:strCache>
            </c:strRef>
          </c:cat>
          <c:val>
            <c:numRef>
              <c:f>数据源表!$J$2:$J$5</c:f>
              <c:numCache>
                <c:formatCode>0%</c:formatCode>
                <c:ptCount val="4"/>
                <c:pt idx="0">
                  <c:v>1.1509</c:v>
                </c:pt>
                <c:pt idx="1">
                  <c:v>1.22214</c:v>
                </c:pt>
                <c:pt idx="2">
                  <c:v>1.10104444444444</c:v>
                </c:pt>
                <c:pt idx="3">
                  <c:v>1.0238125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1792117808"/>
        <c:axId val="1792117392"/>
      </c:lineChart>
      <c:catAx>
        <c:axId val="199172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991728208"/>
        <c:crosses val="autoZero"/>
        <c:auto val="1"/>
        <c:lblAlgn val="ctr"/>
        <c:lblOffset val="100"/>
        <c:noMultiLvlLbl val="0"/>
      </c:catAx>
      <c:valAx>
        <c:axId val="19917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991728624"/>
        <c:crosses val="autoZero"/>
        <c:crossBetween val="between"/>
      </c:valAx>
      <c:catAx>
        <c:axId val="179211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92117392"/>
        <c:crosses val="autoZero"/>
        <c:auto val="1"/>
        <c:lblAlgn val="ctr"/>
        <c:lblOffset val="100"/>
        <c:noMultiLvlLbl val="0"/>
      </c:catAx>
      <c:valAx>
        <c:axId val="17921173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921178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72146478100255"/>
          <c:y val="0.0659762965868306"/>
          <c:w val="0.902785352189975"/>
          <c:h val="0.854034586904614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867417600"/>
        <c:axId val="1867410112"/>
      </c:lineChart>
      <c:catAx>
        <c:axId val="18674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867410112"/>
        <c:crosses val="autoZero"/>
        <c:auto val="1"/>
        <c:lblAlgn val="ctr"/>
        <c:lblOffset val="100"/>
        <c:noMultiLvlLbl val="0"/>
      </c:catAx>
      <c:valAx>
        <c:axId val="186741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8674176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"达成情况"</c:f>
              <c:strCache>
                <c:ptCount val="1"/>
                <c:pt idx="0">
                  <c:v>达成情况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3D11F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数据源表!$L$1:$L$2</c:f>
              <c:strCache>
                <c:ptCount val="2"/>
                <c:pt idx="0">
                  <c:v>年度目标预测</c:v>
                </c:pt>
                <c:pt idx="1">
                  <c:v>实际达成情况</c:v>
                </c:pt>
              </c:strCache>
            </c:strRef>
          </c:cat>
          <c:val>
            <c:numRef>
              <c:f>数据源表!$M$1:$M$2</c:f>
              <c:numCache>
                <c:formatCode>General</c:formatCode>
                <c:ptCount val="2"/>
                <c:pt idx="0">
                  <c:v>470000</c:v>
                </c:pt>
                <c:pt idx="1">
                  <c:v>523226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5"/>
        <c:axId val="1867417600"/>
        <c:axId val="1867410112"/>
      </c:barChart>
      <c:catAx>
        <c:axId val="18674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867410112"/>
        <c:crosses val="autoZero"/>
        <c:auto val="1"/>
        <c:lblAlgn val="ctr"/>
        <c:lblOffset val="100"/>
        <c:noMultiLvlLbl val="0"/>
      </c:catAx>
      <c:valAx>
        <c:axId val="186741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86741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数据源表!$D$1</c:f>
              <c:strCache>
                <c:ptCount val="1"/>
                <c:pt idx="0">
                  <c:v>利润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数据源表!$D$2:$D$13</c:f>
              <c:numCache>
                <c:formatCode>General</c:formatCode>
                <c:ptCount val="12"/>
                <c:pt idx="0">
                  <c:v>14513</c:v>
                </c:pt>
                <c:pt idx="1">
                  <c:v>9713</c:v>
                </c:pt>
                <c:pt idx="2">
                  <c:v>9130</c:v>
                </c:pt>
                <c:pt idx="3">
                  <c:v>5526</c:v>
                </c:pt>
                <c:pt idx="4">
                  <c:v>9931</c:v>
                </c:pt>
                <c:pt idx="5">
                  <c:v>16279</c:v>
                </c:pt>
                <c:pt idx="6">
                  <c:v>-4270</c:v>
                </c:pt>
                <c:pt idx="7">
                  <c:v>16063</c:v>
                </c:pt>
                <c:pt idx="8">
                  <c:v>-4245</c:v>
                </c:pt>
                <c:pt idx="9">
                  <c:v>4021</c:v>
                </c:pt>
                <c:pt idx="10">
                  <c:v>30714</c:v>
                </c:pt>
                <c:pt idx="11">
                  <c:v>6585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1728624"/>
        <c:axId val="1991728208"/>
      </c:barChart>
      <c:lineChart>
        <c:grouping val="standard"/>
        <c:varyColors val="0"/>
        <c:ser>
          <c:idx val="2"/>
          <c:order val="1"/>
          <c:tx>
            <c:strRef>
              <c:f>数据源表!$E$1</c:f>
              <c:strCache>
                <c:ptCount val="1"/>
                <c:pt idx="0">
                  <c:v>利润率</c:v>
                </c:pt>
              </c:strCache>
            </c:strRef>
          </c:tx>
          <c:spPr>
            <a:ln w="28575" cap="rnd">
              <a:solidFill>
                <a:srgbClr val="28DCF3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0.0859959467293743"/>
                  <c:y val="-0.144732142721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数据源表!$A$2:$A$13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数据源表!$E$2:$E$13</c:f>
              <c:numCache>
                <c:formatCode>0%</c:formatCode>
                <c:ptCount val="12"/>
                <c:pt idx="0">
                  <c:v>0.334370104137867</c:v>
                </c:pt>
                <c:pt idx="1">
                  <c:v>0.198918675377337</c:v>
                </c:pt>
                <c:pt idx="2">
                  <c:v>0.199019073569482</c:v>
                </c:pt>
                <c:pt idx="3">
                  <c:v>0.162228811320201</c:v>
                </c:pt>
                <c:pt idx="4">
                  <c:v>0.241254494218249</c:v>
                </c:pt>
                <c:pt idx="5">
                  <c:v>0.346457530806393</c:v>
                </c:pt>
                <c:pt idx="6">
                  <c:v>-0.141493803432964</c:v>
                </c:pt>
                <c:pt idx="7">
                  <c:v>0.444847544933396</c:v>
                </c:pt>
                <c:pt idx="8">
                  <c:v>-0.129393117322523</c:v>
                </c:pt>
                <c:pt idx="9">
                  <c:v>0.100557681246405</c:v>
                </c:pt>
                <c:pt idx="10">
                  <c:v>0.521495517522412</c:v>
                </c:pt>
                <c:pt idx="11">
                  <c:v>0.205012453300125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1792117808"/>
        <c:axId val="1792117392"/>
      </c:lineChart>
      <c:catAx>
        <c:axId val="199172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991728208"/>
        <c:crosses val="autoZero"/>
        <c:auto val="1"/>
        <c:lblAlgn val="ctr"/>
        <c:lblOffset val="100"/>
        <c:noMultiLvlLbl val="0"/>
      </c:catAx>
      <c:valAx>
        <c:axId val="19917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1991728624"/>
        <c:crosses val="autoZero"/>
        <c:crossBetween val="between"/>
      </c:valAx>
      <c:catAx>
        <c:axId val="179211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92117392"/>
        <c:crosses val="autoZero"/>
        <c:auto val="1"/>
        <c:lblAlgn val="ctr"/>
        <c:lblOffset val="100"/>
        <c:noMultiLvlLbl val="0"/>
      </c:catAx>
      <c:valAx>
        <c:axId val="17921173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921178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3.png"/><Relationship Id="rId8" Type="http://schemas.openxmlformats.org/officeDocument/2006/relationships/image" Target="../media/image2.png"/><Relationship Id="rId7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3" Type="http://schemas.openxmlformats.org/officeDocument/2006/relationships/image" Target="../media/image7.png"/><Relationship Id="rId12" Type="http://schemas.openxmlformats.org/officeDocument/2006/relationships/image" Target="../media/image6.png"/><Relationship Id="rId11" Type="http://schemas.openxmlformats.org/officeDocument/2006/relationships/image" Target="../media/image5.png"/><Relationship Id="rId10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171333</xdr:colOff>
      <xdr:row>26</xdr:row>
      <xdr:rowOff>90715</xdr:rowOff>
    </xdr:from>
    <xdr:to>
      <xdr:col>10</xdr:col>
      <xdr:colOff>356809</xdr:colOff>
      <xdr:row>49</xdr:row>
      <xdr:rowOff>54427</xdr:rowOff>
    </xdr:to>
    <xdr:grpSp>
      <xdr:nvGrpSpPr>
        <xdr:cNvPr id="74" name="组合 73"/>
        <xdr:cNvGrpSpPr/>
      </xdr:nvGrpSpPr>
      <xdr:grpSpPr>
        <a:xfrm>
          <a:off x="170815" y="4795520"/>
          <a:ext cx="6992620" cy="4126230"/>
          <a:chOff x="276172" y="683000"/>
          <a:chExt cx="4355091" cy="2910904"/>
        </a:xfrm>
      </xdr:grpSpPr>
      <xdr:sp>
        <xdr:nvSpPr>
          <xdr:cNvPr id="75" name="矩形 74"/>
          <xdr:cNvSpPr/>
        </xdr:nvSpPr>
        <xdr:spPr>
          <a:xfrm>
            <a:off x="320675" y="748741"/>
            <a:ext cx="4303992" cy="2819804"/>
          </a:xfrm>
          <a:prstGeom prst="rect">
            <a:avLst/>
          </a:prstGeom>
          <a:solidFill>
            <a:srgbClr val="07315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pic>
        <xdr:nvPicPr>
          <xdr:cNvPr id="76" name="图片 75"/>
          <xdr:cNvPicPr>
            <a:picLocks noChangeAspect="1"/>
          </xdr:cNvPicPr>
        </xdr:nvPicPr>
        <xdr:blipFill>
          <a:blip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67" t="34923" r="82882" b="63373"/>
          <a:stretch>
            <a:fillRect/>
          </a:stretch>
        </xdr:blipFill>
        <xdr:spPr>
          <a:xfrm>
            <a:off x="276172" y="683000"/>
            <a:ext cx="304323" cy="146175"/>
          </a:xfrm>
          <a:prstGeom prst="rect">
            <a:avLst/>
          </a:prstGeom>
        </xdr:spPr>
      </xdr:pic>
      <xdr:pic>
        <xdr:nvPicPr>
          <xdr:cNvPr id="77" name="图片 76"/>
          <xdr:cNvPicPr>
            <a:picLocks noChangeAspect="1"/>
          </xdr:cNvPicPr>
        </xdr:nvPicPr>
        <xdr:blipFill>
          <a:blip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6183" t="68279" r="5339" b="29999"/>
          <a:stretch>
            <a:fillRect/>
          </a:stretch>
        </xdr:blipFill>
        <xdr:spPr>
          <a:xfrm>
            <a:off x="4350188" y="3435071"/>
            <a:ext cx="281075" cy="15883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12</xdr:col>
      <xdr:colOff>550334</xdr:colOff>
      <xdr:row>0</xdr:row>
      <xdr:rowOff>120953</xdr:rowOff>
    </xdr:to>
    <xdr:sp>
      <xdr:nvSpPr>
        <xdr:cNvPr id="2" name="矩形 1"/>
        <xdr:cNvSpPr/>
      </xdr:nvSpPr>
      <xdr:spPr>
        <a:xfrm>
          <a:off x="0" y="0"/>
          <a:ext cx="8718550" cy="120650"/>
        </a:xfrm>
        <a:prstGeom prst="rect">
          <a:avLst/>
        </a:prstGeom>
        <a:solidFill>
          <a:srgbClr val="0325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 editAs="oneCell">
    <xdr:from>
      <xdr:col>30</xdr:col>
      <xdr:colOff>348615</xdr:colOff>
      <xdr:row>11</xdr:row>
      <xdr:rowOff>40005</xdr:rowOff>
    </xdr:from>
    <xdr:to>
      <xdr:col>37</xdr:col>
      <xdr:colOff>21966</xdr:colOff>
      <xdr:row>31</xdr:row>
      <xdr:rowOff>138788</xdr:rowOff>
    </xdr:to>
    <xdr:pic>
      <xdr:nvPicPr>
        <xdr:cNvPr id="12" name="图片 1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0770215" y="2030730"/>
          <a:ext cx="4438015" cy="3717925"/>
        </a:xfrm>
        <a:prstGeom prst="rect">
          <a:avLst/>
        </a:prstGeom>
      </xdr:spPr>
    </xdr:pic>
    <xdr:clientData/>
  </xdr:twoCellAnchor>
  <xdr:twoCellAnchor>
    <xdr:from>
      <xdr:col>12</xdr:col>
      <xdr:colOff>92158</xdr:colOff>
      <xdr:row>0</xdr:row>
      <xdr:rowOff>0</xdr:rowOff>
    </xdr:from>
    <xdr:to>
      <xdr:col>16</xdr:col>
      <xdr:colOff>254003</xdr:colOff>
      <xdr:row>2</xdr:row>
      <xdr:rowOff>164895</xdr:rowOff>
    </xdr:to>
    <xdr:grpSp>
      <xdr:nvGrpSpPr>
        <xdr:cNvPr id="30" name="组合 29"/>
        <xdr:cNvGrpSpPr/>
      </xdr:nvGrpSpPr>
      <xdr:grpSpPr>
        <a:xfrm>
          <a:off x="8260715" y="0"/>
          <a:ext cx="2884805" cy="526415"/>
          <a:chOff x="3773391" y="-18309"/>
          <a:chExt cx="2742031" cy="515875"/>
        </a:xfrm>
      </xdr:grpSpPr>
      <xdr:sp>
        <xdr:nvSpPr>
          <xdr:cNvPr id="10" name="梯形 9"/>
          <xdr:cNvSpPr/>
        </xdr:nvSpPr>
        <xdr:spPr>
          <a:xfrm rot="10800000">
            <a:off x="3930823" y="-18309"/>
            <a:ext cx="2470925" cy="515875"/>
          </a:xfrm>
          <a:prstGeom prst="trapezoid">
            <a:avLst/>
          </a:prstGeom>
          <a:gradFill flip="none" rotWithShape="1">
            <a:gsLst>
              <a:gs pos="50000">
                <a:srgbClr val="032551"/>
              </a:gs>
              <a:gs pos="0">
                <a:srgbClr val="032551"/>
              </a:gs>
              <a:gs pos="89000">
                <a:srgbClr val="032551">
                  <a:alpha val="74000"/>
                </a:srgbClr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>
        <xdr:nvSpPr>
          <xdr:cNvPr id="13" name="文本框 12"/>
          <xdr:cNvSpPr txBox="1"/>
        </xdr:nvSpPr>
        <xdr:spPr>
          <a:xfrm>
            <a:off x="3773391" y="40891"/>
            <a:ext cx="2742031" cy="4421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zh-CN" altLang="en-US" sz="1800">
                <a:solidFill>
                  <a:srgbClr val="28BCF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销售数据看板</a:t>
            </a:r>
            <a:endParaRPr lang="zh-CN" altLang="en-US" sz="1800">
              <a:solidFill>
                <a:srgbClr val="28BCF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0</xdr:col>
      <xdr:colOff>60180</xdr:colOff>
      <xdr:row>2</xdr:row>
      <xdr:rowOff>158210</xdr:rowOff>
    </xdr:from>
    <xdr:to>
      <xdr:col>10</xdr:col>
      <xdr:colOff>332622</xdr:colOff>
      <xdr:row>26</xdr:row>
      <xdr:rowOff>12095</xdr:rowOff>
    </xdr:to>
    <xdr:grpSp>
      <xdr:nvGrpSpPr>
        <xdr:cNvPr id="21" name="组合 20"/>
        <xdr:cNvGrpSpPr/>
      </xdr:nvGrpSpPr>
      <xdr:grpSpPr>
        <a:xfrm>
          <a:off x="59690" y="520065"/>
          <a:ext cx="7079615" cy="4197350"/>
          <a:chOff x="180922" y="606674"/>
          <a:chExt cx="4354562" cy="2909848"/>
        </a:xfrm>
      </xdr:grpSpPr>
      <xdr:grpSp>
        <xdr:nvGrpSpPr>
          <xdr:cNvPr id="16" name="组合 15"/>
          <xdr:cNvGrpSpPr/>
        </xdr:nvGrpSpPr>
        <xdr:grpSpPr>
          <a:xfrm>
            <a:off x="179864" y="607732"/>
            <a:ext cx="4354033" cy="2909320"/>
            <a:chOff x="276172" y="683000"/>
            <a:chExt cx="4355091" cy="2910904"/>
          </a:xfrm>
        </xdr:grpSpPr>
        <xdr:sp>
          <xdr:nvSpPr>
            <xdr:cNvPr id="4" name="矩形 3"/>
            <xdr:cNvSpPr/>
          </xdr:nvSpPr>
          <xdr:spPr>
            <a:xfrm>
              <a:off x="320675" y="767916"/>
              <a:ext cx="4303992" cy="2800629"/>
            </a:xfrm>
            <a:prstGeom prst="rect">
              <a:avLst/>
            </a:prstGeom>
            <a:solidFill>
              <a:srgbClr val="07315E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zh-CN" altLang="en-US" sz="1100"/>
            </a:p>
          </xdr:txBody>
        </xdr:sp>
        <xdr:pic>
          <xdr:nvPicPr>
            <xdr:cNvPr id="6" name="图片 5"/>
            <xdr:cNvPicPr>
              <a:picLocks noChangeAspect="1"/>
            </xdr:cNvPicPr>
          </xdr:nvPicPr>
          <xdr:blipFill>
            <a:blip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667" t="34923" r="82882" b="63373"/>
            <a:stretch>
              <a:fillRect/>
            </a:stretch>
          </xdr:blipFill>
          <xdr:spPr>
            <a:xfrm>
              <a:off x="276172" y="683000"/>
              <a:ext cx="304323" cy="146175"/>
            </a:xfrm>
            <a:prstGeom prst="rect">
              <a:avLst/>
            </a:prstGeom>
          </xdr:spPr>
        </xdr:pic>
        <xdr:pic>
          <xdr:nvPicPr>
            <xdr:cNvPr id="7" name="图片 6"/>
            <xdr:cNvPicPr>
              <a:picLocks noChangeAspect="1"/>
            </xdr:cNvPicPr>
          </xdr:nvPicPr>
          <xdr:blipFill>
            <a:blip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6183" t="68279" r="5339" b="29999"/>
            <a:stretch>
              <a:fillRect/>
            </a:stretch>
          </xdr:blipFill>
          <xdr:spPr>
            <a:xfrm>
              <a:off x="4350188" y="3435071"/>
              <a:ext cx="281075" cy="158833"/>
            </a:xfrm>
            <a:prstGeom prst="rect">
              <a:avLst/>
            </a:prstGeom>
          </xdr:spPr>
        </xdr:pic>
      </xdr:grpSp>
      <xdr:graphicFrame>
        <xdr:nvGraphicFramePr>
          <xdr:cNvPr id="14" name="图表 13"/>
          <xdr:cNvGraphicFramePr/>
        </xdr:nvGraphicFramePr>
        <xdr:xfrm>
          <a:off x="350312" y="1189256"/>
          <a:ext cx="4141193" cy="220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>
        <xdr:nvSpPr>
          <xdr:cNvPr id="15" name="文本框 14"/>
          <xdr:cNvSpPr txBox="1"/>
        </xdr:nvSpPr>
        <xdr:spPr>
          <a:xfrm>
            <a:off x="1845890" y="749798"/>
            <a:ext cx="2349810" cy="406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zh-CN" altLang="en-US" sz="12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月度销售情况表</a:t>
            </a:r>
            <a:endPara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10</xdr:col>
      <xdr:colOff>496259</xdr:colOff>
      <xdr:row>3</xdr:row>
      <xdr:rowOff>101295</xdr:rowOff>
    </xdr:from>
    <xdr:to>
      <xdr:col>17</xdr:col>
      <xdr:colOff>568475</xdr:colOff>
      <xdr:row>49</xdr:row>
      <xdr:rowOff>84421</xdr:rowOff>
    </xdr:to>
    <xdr:grpSp>
      <xdr:nvGrpSpPr>
        <xdr:cNvPr id="44" name="组合 43"/>
        <xdr:cNvGrpSpPr/>
      </xdr:nvGrpSpPr>
      <xdr:grpSpPr>
        <a:xfrm>
          <a:off x="7303135" y="643890"/>
          <a:ext cx="4837430" cy="8307705"/>
          <a:chOff x="4632831" y="590607"/>
          <a:chExt cx="3468438" cy="5813590"/>
        </a:xfrm>
      </xdr:grpSpPr>
      <xdr:sp>
        <xdr:nvSpPr>
          <xdr:cNvPr id="73" name="矩形 72"/>
          <xdr:cNvSpPr/>
        </xdr:nvSpPr>
        <xdr:spPr>
          <a:xfrm>
            <a:off x="4637432" y="3542507"/>
            <a:ext cx="3463837" cy="2861690"/>
          </a:xfrm>
          <a:prstGeom prst="rect">
            <a:avLst/>
          </a:prstGeom>
          <a:solidFill>
            <a:srgbClr val="07315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>
        <xdr:nvSpPr>
          <xdr:cNvPr id="35" name="矩形 34"/>
          <xdr:cNvSpPr/>
        </xdr:nvSpPr>
        <xdr:spPr>
          <a:xfrm>
            <a:off x="4632831" y="590607"/>
            <a:ext cx="3463837" cy="2835373"/>
          </a:xfrm>
          <a:prstGeom prst="rect">
            <a:avLst/>
          </a:prstGeom>
          <a:solidFill>
            <a:srgbClr val="07315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graphicFrame>
        <xdr:nvGraphicFramePr>
          <xdr:cNvPr id="5" name="图表 4"/>
          <xdr:cNvGraphicFramePr/>
        </xdr:nvGraphicFramePr>
        <xdr:xfrm>
          <a:off x="4853305" y="3656159"/>
          <a:ext cx="3096631" cy="26250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>
        <xdr:nvSpPr>
          <xdr:cNvPr id="33" name="文本框 32"/>
          <xdr:cNvSpPr txBox="1"/>
        </xdr:nvSpPr>
        <xdr:spPr>
          <a:xfrm>
            <a:off x="5935805" y="3604684"/>
            <a:ext cx="1282095" cy="3258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zh-CN" altLang="en-US" sz="12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季度销售情况表</a:t>
            </a:r>
            <a:endPara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 editAs="oneCell">
    <xdr:from>
      <xdr:col>11</xdr:col>
      <xdr:colOff>132336</xdr:colOff>
      <xdr:row>1</xdr:row>
      <xdr:rowOff>43524</xdr:rowOff>
    </xdr:from>
    <xdr:to>
      <xdr:col>12</xdr:col>
      <xdr:colOff>54072</xdr:colOff>
      <xdr:row>2</xdr:row>
      <xdr:rowOff>113481</xdr:rowOff>
    </xdr:to>
    <xdr:pic>
      <xdr:nvPicPr>
        <xdr:cNvPr id="41" name="图片 40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62" t="35325" r="16277" b="35107"/>
        <a:stretch>
          <a:fillRect/>
        </a:stretch>
      </xdr:blipFill>
      <xdr:spPr>
        <a:xfrm>
          <a:off x="7620000" y="224155"/>
          <a:ext cx="602615" cy="250825"/>
        </a:xfrm>
        <a:prstGeom prst="rect">
          <a:avLst/>
        </a:prstGeom>
      </xdr:spPr>
    </xdr:pic>
    <xdr:clientData/>
  </xdr:twoCellAnchor>
  <xdr:twoCellAnchor editAs="oneCell">
    <xdr:from>
      <xdr:col>16</xdr:col>
      <xdr:colOff>318036</xdr:colOff>
      <xdr:row>1</xdr:row>
      <xdr:rowOff>55621</xdr:rowOff>
    </xdr:from>
    <xdr:to>
      <xdr:col>17</xdr:col>
      <xdr:colOff>239770</xdr:colOff>
      <xdr:row>2</xdr:row>
      <xdr:rowOff>125578</xdr:rowOff>
    </xdr:to>
    <xdr:pic>
      <xdr:nvPicPr>
        <xdr:cNvPr id="42" name="图片 41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62" t="35325" r="16277" b="35107"/>
        <a:stretch>
          <a:fillRect/>
        </a:stretch>
      </xdr:blipFill>
      <xdr:spPr>
        <a:xfrm rot="10800000">
          <a:off x="11209020" y="236220"/>
          <a:ext cx="602615" cy="250825"/>
        </a:xfrm>
        <a:prstGeom prst="rect">
          <a:avLst/>
        </a:prstGeom>
      </xdr:spPr>
    </xdr:pic>
    <xdr:clientData/>
  </xdr:twoCellAnchor>
  <xdr:twoCellAnchor>
    <xdr:from>
      <xdr:col>18</xdr:col>
      <xdr:colOff>38285</xdr:colOff>
      <xdr:row>2</xdr:row>
      <xdr:rowOff>169331</xdr:rowOff>
    </xdr:from>
    <xdr:to>
      <xdr:col>28</xdr:col>
      <xdr:colOff>223761</xdr:colOff>
      <xdr:row>26</xdr:row>
      <xdr:rowOff>72572</xdr:rowOff>
    </xdr:to>
    <xdr:grpSp>
      <xdr:nvGrpSpPr>
        <xdr:cNvPr id="17" name="组合 16"/>
        <xdr:cNvGrpSpPr/>
      </xdr:nvGrpSpPr>
      <xdr:grpSpPr>
        <a:xfrm>
          <a:off x="12291060" y="530860"/>
          <a:ext cx="6992620" cy="4246880"/>
          <a:chOff x="276172" y="683000"/>
          <a:chExt cx="4355091" cy="2910904"/>
        </a:xfrm>
      </xdr:grpSpPr>
      <xdr:sp>
        <xdr:nvSpPr>
          <xdr:cNvPr id="18" name="矩形 17"/>
          <xdr:cNvSpPr/>
        </xdr:nvSpPr>
        <xdr:spPr>
          <a:xfrm>
            <a:off x="320675" y="748741"/>
            <a:ext cx="4303992" cy="2798075"/>
          </a:xfrm>
          <a:prstGeom prst="rect">
            <a:avLst/>
          </a:prstGeom>
          <a:solidFill>
            <a:srgbClr val="07315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pic>
        <xdr:nvPicPr>
          <xdr:cNvPr id="19" name="图片 18"/>
          <xdr:cNvPicPr>
            <a:picLocks noChangeAspect="1"/>
          </xdr:cNvPicPr>
        </xdr:nvPicPr>
        <xdr:blipFill>
          <a:blip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67" t="34923" r="82882" b="63373"/>
          <a:stretch>
            <a:fillRect/>
          </a:stretch>
        </xdr:blipFill>
        <xdr:spPr>
          <a:xfrm>
            <a:off x="276172" y="683000"/>
            <a:ext cx="304323" cy="146175"/>
          </a:xfrm>
          <a:prstGeom prst="rect">
            <a:avLst/>
          </a:prstGeom>
        </xdr:spPr>
      </xdr:pic>
      <xdr:pic>
        <xdr:nvPicPr>
          <xdr:cNvPr id="20" name="图片 19"/>
          <xdr:cNvPicPr>
            <a:picLocks noChangeAspect="1"/>
          </xdr:cNvPicPr>
        </xdr:nvPicPr>
        <xdr:blipFill>
          <a:blip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6183" t="68279" r="5339" b="29999"/>
          <a:stretch>
            <a:fillRect/>
          </a:stretch>
        </xdr:blipFill>
        <xdr:spPr>
          <a:xfrm>
            <a:off x="4350188" y="3435071"/>
            <a:ext cx="281075" cy="158833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291353</xdr:colOff>
      <xdr:row>6</xdr:row>
      <xdr:rowOff>72571</xdr:rowOff>
    </xdr:from>
    <xdr:to>
      <xdr:col>28</xdr:col>
      <xdr:colOff>18143</xdr:colOff>
      <xdr:row>25</xdr:row>
      <xdr:rowOff>30238</xdr:rowOff>
    </xdr:to>
    <xdr:graphicFrame>
      <xdr:nvGraphicFramePr>
        <xdr:cNvPr id="43" name="图表 42"/>
        <xdr:cNvGraphicFramePr/>
      </xdr:nvGraphicFramePr>
      <xdr:xfrm>
        <a:off x="12543790" y="1158240"/>
        <a:ext cx="6534150" cy="33959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338285</xdr:colOff>
      <xdr:row>30</xdr:row>
      <xdr:rowOff>143697</xdr:rowOff>
    </xdr:from>
    <xdr:to>
      <xdr:col>10</xdr:col>
      <xdr:colOff>283271</xdr:colOff>
      <xdr:row>48</xdr:row>
      <xdr:rowOff>66734</xdr:rowOff>
    </xdr:to>
    <xdr:graphicFrame>
      <xdr:nvGraphicFramePr>
        <xdr:cNvPr id="48" name="图表 47"/>
        <xdr:cNvGraphicFramePr/>
      </xdr:nvGraphicFramePr>
      <xdr:xfrm>
        <a:off x="337820" y="5572760"/>
        <a:ext cx="6752590" cy="31807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69349</xdr:colOff>
      <xdr:row>27</xdr:row>
      <xdr:rowOff>56224</xdr:rowOff>
    </xdr:from>
    <xdr:to>
      <xdr:col>9</xdr:col>
      <xdr:colOff>470348</xdr:colOff>
      <xdr:row>29</xdr:row>
      <xdr:rowOff>66525</xdr:rowOff>
    </xdr:to>
    <xdr:sp>
      <xdr:nvSpPr>
        <xdr:cNvPr id="49" name="文本框 48"/>
        <xdr:cNvSpPr txBox="1"/>
      </xdr:nvSpPr>
      <xdr:spPr>
        <a:xfrm>
          <a:off x="2792095" y="4942205"/>
          <a:ext cx="3804285" cy="372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利润及利润率情况</a:t>
          </a:r>
          <a:endParaRPr lang="zh-CN" altLang="en-US" sz="12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18</xdr:col>
      <xdr:colOff>42590</xdr:colOff>
      <xdr:row>26</xdr:row>
      <xdr:rowOff>31762</xdr:rowOff>
    </xdr:from>
    <xdr:to>
      <xdr:col>28</xdr:col>
      <xdr:colOff>309532</xdr:colOff>
      <xdr:row>49</xdr:row>
      <xdr:rowOff>61027</xdr:rowOff>
    </xdr:to>
    <xdr:grpSp>
      <xdr:nvGrpSpPr>
        <xdr:cNvPr id="53" name="组合 52"/>
        <xdr:cNvGrpSpPr/>
      </xdr:nvGrpSpPr>
      <xdr:grpSpPr>
        <a:xfrm>
          <a:off x="12295505" y="4737100"/>
          <a:ext cx="7073900" cy="4191635"/>
          <a:chOff x="180922" y="606674"/>
          <a:chExt cx="4354562" cy="2909848"/>
        </a:xfrm>
      </xdr:grpSpPr>
      <xdr:grpSp>
        <xdr:nvGrpSpPr>
          <xdr:cNvPr id="54" name="组合 53"/>
          <xdr:cNvGrpSpPr/>
        </xdr:nvGrpSpPr>
        <xdr:grpSpPr>
          <a:xfrm>
            <a:off x="179864" y="607732"/>
            <a:ext cx="4354033" cy="2909320"/>
            <a:chOff x="276172" y="683000"/>
            <a:chExt cx="4355091" cy="2910904"/>
          </a:xfrm>
        </xdr:grpSpPr>
        <xdr:sp>
          <xdr:nvSpPr>
            <xdr:cNvPr id="57" name="矩形 56"/>
            <xdr:cNvSpPr/>
          </xdr:nvSpPr>
          <xdr:spPr>
            <a:xfrm>
              <a:off x="320675" y="748741"/>
              <a:ext cx="4303992" cy="2819804"/>
            </a:xfrm>
            <a:prstGeom prst="rect">
              <a:avLst/>
            </a:prstGeom>
            <a:solidFill>
              <a:srgbClr val="07315E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zh-CN" altLang="en-US" sz="1100"/>
            </a:p>
          </xdr:txBody>
        </xdr:sp>
        <xdr:pic>
          <xdr:nvPicPr>
            <xdr:cNvPr id="58" name="图片 57"/>
            <xdr:cNvPicPr>
              <a:picLocks noChangeAspect="1"/>
            </xdr:cNvPicPr>
          </xdr:nvPicPr>
          <xdr:blipFill>
            <a:blip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667" t="34923" r="82882" b="63373"/>
            <a:stretch>
              <a:fillRect/>
            </a:stretch>
          </xdr:blipFill>
          <xdr:spPr>
            <a:xfrm>
              <a:off x="276172" y="683000"/>
              <a:ext cx="304323" cy="146175"/>
            </a:xfrm>
            <a:prstGeom prst="rect">
              <a:avLst/>
            </a:prstGeom>
          </xdr:spPr>
        </xdr:pic>
        <xdr:pic>
          <xdr:nvPicPr>
            <xdr:cNvPr id="59" name="图片 58"/>
            <xdr:cNvPicPr>
              <a:picLocks noChangeAspect="1"/>
            </xdr:cNvPicPr>
          </xdr:nvPicPr>
          <xdr:blipFill>
            <a:blip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6183" t="68279" r="5339" b="29999"/>
            <a:stretch>
              <a:fillRect/>
            </a:stretch>
          </xdr:blipFill>
          <xdr:spPr>
            <a:xfrm>
              <a:off x="4350188" y="3435071"/>
              <a:ext cx="281075" cy="158833"/>
            </a:xfrm>
            <a:prstGeom prst="rect">
              <a:avLst/>
            </a:prstGeom>
          </xdr:spPr>
        </xdr:pic>
      </xdr:grpSp>
      <xdr:graphicFrame>
        <xdr:nvGraphicFramePr>
          <xdr:cNvPr id="55" name="图表 54"/>
          <xdr:cNvGraphicFramePr/>
        </xdr:nvGraphicFramePr>
        <xdr:xfrm>
          <a:off x="350312" y="1189256"/>
          <a:ext cx="4141193" cy="220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>
        <xdr:nvSpPr>
          <xdr:cNvPr id="56" name="文本框 55"/>
          <xdr:cNvSpPr txBox="1"/>
        </xdr:nvSpPr>
        <xdr:spPr>
          <a:xfrm>
            <a:off x="1845890" y="749798"/>
            <a:ext cx="2349810" cy="406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zh-CN" altLang="en-US" sz="12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年度销售目标及达成情况</a:t>
            </a:r>
            <a:endPara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16</xdr:col>
      <xdr:colOff>133049</xdr:colOff>
      <xdr:row>0</xdr:row>
      <xdr:rowOff>0</xdr:rowOff>
    </xdr:from>
    <xdr:to>
      <xdr:col>29</xdr:col>
      <xdr:colOff>42334</xdr:colOff>
      <xdr:row>0</xdr:row>
      <xdr:rowOff>120952</xdr:rowOff>
    </xdr:to>
    <xdr:sp>
      <xdr:nvSpPr>
        <xdr:cNvPr id="71" name="矩形 70"/>
        <xdr:cNvSpPr/>
      </xdr:nvSpPr>
      <xdr:spPr>
        <a:xfrm>
          <a:off x="11024235" y="0"/>
          <a:ext cx="8758555" cy="120650"/>
        </a:xfrm>
        <a:prstGeom prst="rect">
          <a:avLst/>
        </a:prstGeom>
        <a:solidFill>
          <a:srgbClr val="0325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424401</xdr:colOff>
      <xdr:row>29</xdr:row>
      <xdr:rowOff>114905</xdr:rowOff>
    </xdr:from>
    <xdr:to>
      <xdr:col>10</xdr:col>
      <xdr:colOff>151191</xdr:colOff>
      <xdr:row>48</xdr:row>
      <xdr:rowOff>72571</xdr:rowOff>
    </xdr:to>
    <xdr:graphicFrame>
      <xdr:nvGraphicFramePr>
        <xdr:cNvPr id="78" name="图表 77"/>
        <xdr:cNvGraphicFramePr/>
      </xdr:nvGraphicFramePr>
      <xdr:xfrm>
        <a:off x="424180" y="5362575"/>
        <a:ext cx="6534150" cy="33966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556381</xdr:colOff>
      <xdr:row>4</xdr:row>
      <xdr:rowOff>24191</xdr:rowOff>
    </xdr:from>
    <xdr:to>
      <xdr:col>26</xdr:col>
      <xdr:colOff>30237</xdr:colOff>
      <xdr:row>6</xdr:row>
      <xdr:rowOff>12096</xdr:rowOff>
    </xdr:to>
    <xdr:sp>
      <xdr:nvSpPr>
        <xdr:cNvPr id="87" name="文本框 86"/>
        <xdr:cNvSpPr txBox="1"/>
      </xdr:nvSpPr>
      <xdr:spPr>
        <a:xfrm>
          <a:off x="14851380" y="748030"/>
          <a:ext cx="2877185" cy="349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季度目标和实际值对比情况</a:t>
          </a:r>
          <a:endParaRPr lang="zh-CN" altLang="en-US" sz="11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 editAs="oneCell">
    <xdr:from>
      <xdr:col>10</xdr:col>
      <xdr:colOff>514047</xdr:colOff>
      <xdr:row>3</xdr:row>
      <xdr:rowOff>140308</xdr:rowOff>
    </xdr:from>
    <xdr:to>
      <xdr:col>17</xdr:col>
      <xdr:colOff>508001</xdr:colOff>
      <xdr:row>25</xdr:row>
      <xdr:rowOff>157238</xdr:rowOff>
    </xdr:to>
    <xdr:pic>
      <xdr:nvPicPr>
        <xdr:cNvPr id="91" name="图片 90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0915" y="682625"/>
          <a:ext cx="4759325" cy="3998595"/>
        </a:xfrm>
        <a:prstGeom prst="rect">
          <a:avLst/>
        </a:prstGeom>
      </xdr:spPr>
    </xdr:pic>
    <xdr:clientData/>
  </xdr:twoCellAnchor>
  <xdr:twoCellAnchor>
    <xdr:from>
      <xdr:col>13</xdr:col>
      <xdr:colOff>260047</xdr:colOff>
      <xdr:row>3</xdr:row>
      <xdr:rowOff>169334</xdr:rowOff>
    </xdr:from>
    <xdr:to>
      <xdr:col>15</xdr:col>
      <xdr:colOff>598715</xdr:colOff>
      <xdr:row>6</xdr:row>
      <xdr:rowOff>1</xdr:rowOff>
    </xdr:to>
    <xdr:sp>
      <xdr:nvSpPr>
        <xdr:cNvPr id="96" name="文本框 95"/>
        <xdr:cNvSpPr txBox="1"/>
      </xdr:nvSpPr>
      <xdr:spPr>
        <a:xfrm>
          <a:off x="9109075" y="711835"/>
          <a:ext cx="1699895" cy="37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年度销售额</a:t>
          </a:r>
          <a:endParaRPr lang="zh-CN" altLang="en-US" sz="12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12</xdr:col>
      <xdr:colOff>411237</xdr:colOff>
      <xdr:row>11</xdr:row>
      <xdr:rowOff>1</xdr:rowOff>
    </xdr:from>
    <xdr:to>
      <xdr:col>16</xdr:col>
      <xdr:colOff>241904</xdr:colOff>
      <xdr:row>16</xdr:row>
      <xdr:rowOff>114904</xdr:rowOff>
    </xdr:to>
    <xdr:sp textlink="数据源表!M2">
      <xdr:nvSpPr>
        <xdr:cNvPr id="98" name="文本框 97"/>
        <xdr:cNvSpPr txBox="1"/>
      </xdr:nvSpPr>
      <xdr:spPr>
        <a:xfrm>
          <a:off x="8579485" y="1990725"/>
          <a:ext cx="2553335" cy="101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18D6BB6-4B09-4264-9B9B-BF8E3248255A}" type="TxLink">
            <a:rPr lang="en-US" altLang="en-US" sz="4800" b="0" i="0" u="none" strike="noStrike">
              <a:solidFill>
                <a:schemeClr val="bg1"/>
              </a:solidFill>
              <a:latin typeface="Arial" panose="020B0604020202020204"/>
              <a:ea typeface="微软雅黑" panose="020B0503020204020204" pitchFamily="34" charset="-122"/>
              <a:cs typeface="Arial" panose="020B0604020202020204"/>
            </a:rPr>
          </a:fld>
          <a:endParaRPr lang="zh-CN" altLang="en-US" sz="54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数据大屏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D11F2"/>
      </a:accent1>
      <a:accent2>
        <a:srgbClr val="045EFB"/>
      </a:accent2>
      <a:accent3>
        <a:srgbClr val="2B6BEF"/>
      </a:accent3>
      <a:accent4>
        <a:srgbClr val="038BE4"/>
      </a:accent4>
      <a:accent5>
        <a:srgbClr val="5B9BD5"/>
      </a:accent5>
      <a:accent6>
        <a:srgbClr val="116B85"/>
      </a:accent6>
      <a:hlink>
        <a:srgbClr val="28DCF3"/>
      </a:hlink>
      <a:folHlink>
        <a:srgbClr val="8A27DB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 algn="l">
          <a:defRPr sz="12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1"/>
  <sheetViews>
    <sheetView tabSelected="1" zoomScale="55" zoomScaleNormal="55" workbookViewId="0">
      <selection activeCell="AH48" sqref="AH48"/>
    </sheetView>
  </sheetViews>
  <sheetFormatPr defaultColWidth="8.93333333333333" defaultRowHeight="14.25"/>
  <sheetData>
    <row r="1" spans="1:30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>
      <c r="A9" s="11"/>
      <c r="B9" s="11"/>
      <c r="C9" s="11"/>
      <c r="D9" s="11"/>
      <c r="E9" s="12" t="s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45" zoomScaleNormal="145" topLeftCell="C1" workbookViewId="0">
      <selection activeCell="G10" sqref="G10"/>
    </sheetView>
  </sheetViews>
  <sheetFormatPr defaultColWidth="9" defaultRowHeight="14.25"/>
  <cols>
    <col min="8" max="8" width="11.8666666666667" customWidth="1"/>
    <col min="9" max="9" width="11.7333333333333" customWidth="1"/>
    <col min="10" max="10" width="6.33333333333333" customWidth="1"/>
    <col min="12" max="12" width="18.3333333333333" customWidth="1"/>
    <col min="13" max="13" width="11.4666666666667" customWidth="1"/>
  </cols>
  <sheetData>
    <row r="1" ht="16.5" spans="1:13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L1" s="1" t="s">
        <v>10</v>
      </c>
      <c r="M1" s="6">
        <f>SUM(H2:H5)</f>
        <v>470000</v>
      </c>
    </row>
    <row r="2" ht="16.5" spans="1:13">
      <c r="A2" s="3" t="s">
        <v>11</v>
      </c>
      <c r="B2" s="3">
        <f ca="1" t="shared" ref="B2:B13" si="0">RANDBETWEEN(30000,60000)</f>
        <v>43404</v>
      </c>
      <c r="C2" s="3">
        <f ca="1" t="shared" ref="C2:C13" si="1">RANDBETWEEN(20000,40000)</f>
        <v>28891</v>
      </c>
      <c r="D2" s="3">
        <f ca="1">B2-C2</f>
        <v>14513</v>
      </c>
      <c r="E2" s="4">
        <f ca="1">D2/B2</f>
        <v>0.334370104137867</v>
      </c>
      <c r="G2" s="5" t="s">
        <v>12</v>
      </c>
      <c r="H2" s="5">
        <v>120000</v>
      </c>
      <c r="I2" s="5">
        <f ca="1">SUM(B2:B4)</f>
        <v>138108</v>
      </c>
      <c r="J2" s="7">
        <f ca="1">I2/H2</f>
        <v>1.1509</v>
      </c>
      <c r="L2" s="1" t="s">
        <v>13</v>
      </c>
      <c r="M2" s="6">
        <f ca="1">SUM(I2:I5)</f>
        <v>523226</v>
      </c>
    </row>
    <row r="3" ht="16.5" spans="1:13">
      <c r="A3" s="3" t="s">
        <v>14</v>
      </c>
      <c r="B3" s="3">
        <f ca="1" t="shared" si="0"/>
        <v>48829</v>
      </c>
      <c r="C3" s="3">
        <f ca="1" t="shared" si="1"/>
        <v>39116</v>
      </c>
      <c r="D3" s="3">
        <f ca="1" t="shared" ref="D3:D13" si="2">B3-C3</f>
        <v>9713</v>
      </c>
      <c r="E3" s="4">
        <f ca="1">D3/B3</f>
        <v>0.198918675377337</v>
      </c>
      <c r="G3" s="5" t="s">
        <v>15</v>
      </c>
      <c r="H3" s="5">
        <v>100000</v>
      </c>
      <c r="I3" s="5">
        <f ca="1">SUM(B5:B7)</f>
        <v>122214</v>
      </c>
      <c r="J3" s="7">
        <f ca="1" t="shared" ref="J3:J5" si="3">I3/H3</f>
        <v>1.22214</v>
      </c>
      <c r="L3" s="1" t="s">
        <v>16</v>
      </c>
      <c r="M3" s="8">
        <f ca="1">M2/M1</f>
        <v>1.11324680851064</v>
      </c>
    </row>
    <row r="4" ht="16.5" spans="1:13">
      <c r="A4" s="3" t="s">
        <v>17</v>
      </c>
      <c r="B4" s="3">
        <f ca="1" t="shared" si="0"/>
        <v>45875</v>
      </c>
      <c r="C4" s="3">
        <f ca="1" t="shared" si="1"/>
        <v>36745</v>
      </c>
      <c r="D4" s="3">
        <f ca="1" t="shared" si="2"/>
        <v>9130</v>
      </c>
      <c r="E4" s="4">
        <f ca="1">D4/B4</f>
        <v>0.199019073569482</v>
      </c>
      <c r="G4" s="5" t="s">
        <v>18</v>
      </c>
      <c r="H4" s="5">
        <v>90000</v>
      </c>
      <c r="I4" s="5">
        <f ca="1">SUM(B8:B10)</f>
        <v>99094</v>
      </c>
      <c r="J4" s="7">
        <f ca="1" t="shared" si="3"/>
        <v>1.10104444444444</v>
      </c>
      <c r="L4" s="9" t="s">
        <v>19</v>
      </c>
      <c r="M4" s="10">
        <f ca="1">1-M3</f>
        <v>-0.113246808510638</v>
      </c>
    </row>
    <row r="5" ht="16.5" spans="1:10">
      <c r="A5" s="3" t="s">
        <v>20</v>
      </c>
      <c r="B5" s="3">
        <f ca="1" t="shared" si="0"/>
        <v>34063</v>
      </c>
      <c r="C5" s="3">
        <f ca="1" t="shared" si="1"/>
        <v>28537</v>
      </c>
      <c r="D5" s="3">
        <f ca="1" t="shared" si="2"/>
        <v>5526</v>
      </c>
      <c r="E5" s="4">
        <f ca="1">D5/B5</f>
        <v>0.162228811320201</v>
      </c>
      <c r="G5" s="5" t="s">
        <v>21</v>
      </c>
      <c r="H5" s="5">
        <v>160000</v>
      </c>
      <c r="I5" s="5">
        <f ca="1">SUM(B10:B13)</f>
        <v>163810</v>
      </c>
      <c r="J5" s="7">
        <f ca="1" t="shared" si="3"/>
        <v>1.0238125</v>
      </c>
    </row>
    <row r="6" ht="16.5" spans="1:5">
      <c r="A6" s="3" t="s">
        <v>22</v>
      </c>
      <c r="B6" s="3">
        <f ca="1" t="shared" si="0"/>
        <v>41164</v>
      </c>
      <c r="C6" s="3">
        <f ca="1" t="shared" si="1"/>
        <v>31233</v>
      </c>
      <c r="D6" s="3">
        <f ca="1" t="shared" si="2"/>
        <v>9931</v>
      </c>
      <c r="E6" s="4">
        <f ca="1" t="shared" ref="E6:E13" si="4">D6/B6</f>
        <v>0.241254494218249</v>
      </c>
    </row>
    <row r="7" ht="16.5" spans="1:5">
      <c r="A7" s="3" t="s">
        <v>23</v>
      </c>
      <c r="B7" s="3">
        <f ca="1" t="shared" si="0"/>
        <v>46987</v>
      </c>
      <c r="C7" s="3">
        <f ca="1" t="shared" si="1"/>
        <v>30708</v>
      </c>
      <c r="D7" s="3">
        <f ca="1" t="shared" si="2"/>
        <v>16279</v>
      </c>
      <c r="E7" s="4">
        <f ca="1" t="shared" si="4"/>
        <v>0.346457530806393</v>
      </c>
    </row>
    <row r="8" ht="16.5" spans="1:5">
      <c r="A8" s="3" t="s">
        <v>24</v>
      </c>
      <c r="B8" s="3">
        <f ca="1" t="shared" si="0"/>
        <v>30178</v>
      </c>
      <c r="C8" s="3">
        <f ca="1" t="shared" si="1"/>
        <v>34448</v>
      </c>
      <c r="D8" s="3">
        <f ca="1" t="shared" si="2"/>
        <v>-4270</v>
      </c>
      <c r="E8" s="4">
        <f ca="1" t="shared" si="4"/>
        <v>-0.141493803432964</v>
      </c>
    </row>
    <row r="9" ht="16.5" spans="1:5">
      <c r="A9" s="3" t="s">
        <v>25</v>
      </c>
      <c r="B9" s="3">
        <f ca="1" t="shared" si="0"/>
        <v>36109</v>
      </c>
      <c r="C9" s="3">
        <f ca="1" t="shared" si="1"/>
        <v>20046</v>
      </c>
      <c r="D9" s="3">
        <f ca="1" t="shared" si="2"/>
        <v>16063</v>
      </c>
      <c r="E9" s="4">
        <f ca="1" t="shared" si="4"/>
        <v>0.444847544933396</v>
      </c>
    </row>
    <row r="10" ht="16.5" spans="1:5">
      <c r="A10" s="3" t="s">
        <v>26</v>
      </c>
      <c r="B10" s="3">
        <f ca="1" t="shared" si="0"/>
        <v>32807</v>
      </c>
      <c r="C10" s="3">
        <f ca="1" t="shared" si="1"/>
        <v>37052</v>
      </c>
      <c r="D10" s="3">
        <f ca="1" t="shared" si="2"/>
        <v>-4245</v>
      </c>
      <c r="E10" s="4">
        <f ca="1" t="shared" si="4"/>
        <v>-0.129393117322523</v>
      </c>
    </row>
    <row r="11" ht="16.5" spans="1:5">
      <c r="A11" s="3" t="s">
        <v>27</v>
      </c>
      <c r="B11" s="3">
        <f ca="1" t="shared" si="0"/>
        <v>39987</v>
      </c>
      <c r="C11" s="3">
        <f ca="1" t="shared" si="1"/>
        <v>35966</v>
      </c>
      <c r="D11" s="3">
        <f ca="1" t="shared" si="2"/>
        <v>4021</v>
      </c>
      <c r="E11" s="4">
        <f ca="1" t="shared" si="4"/>
        <v>0.100557681246405</v>
      </c>
    </row>
    <row r="12" ht="16.5" spans="1:5">
      <c r="A12" s="3" t="s">
        <v>28</v>
      </c>
      <c r="B12" s="3">
        <f ca="1" t="shared" si="0"/>
        <v>58896</v>
      </c>
      <c r="C12" s="3">
        <f ca="1" t="shared" si="1"/>
        <v>28182</v>
      </c>
      <c r="D12" s="3">
        <f ca="1" t="shared" si="2"/>
        <v>30714</v>
      </c>
      <c r="E12" s="4">
        <f ca="1" t="shared" si="4"/>
        <v>0.521495517522412</v>
      </c>
    </row>
    <row r="13" ht="16.5" spans="1:5">
      <c r="A13" s="3" t="s">
        <v>29</v>
      </c>
      <c r="B13" s="3">
        <f ca="1" t="shared" si="0"/>
        <v>32120</v>
      </c>
      <c r="C13" s="3">
        <f ca="1" t="shared" si="1"/>
        <v>25535</v>
      </c>
      <c r="D13" s="3">
        <f ca="1" t="shared" si="2"/>
        <v>6585</v>
      </c>
      <c r="E13" s="4">
        <f ca="1" t="shared" si="4"/>
        <v>0.205012453300125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新看板</vt:lpstr>
      <vt:lpstr>数据源表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WPS_1491877937</cp:lastModifiedBy>
  <dcterms:created xsi:type="dcterms:W3CDTF">2020-08-13T07:33:00Z</dcterms:created>
  <cp:lastPrinted>2020-10-19T07:17:00Z</cp:lastPrinted>
  <dcterms:modified xsi:type="dcterms:W3CDTF">2023-09-28T06:56:44Z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2B50E4FB16AE40B19477C10248C48751_12</vt:lpwstr>
  </property>
</Properties>
</file>