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培训\Desktop\学员资料-Excel动态报表和管理驾驶舱搭建(2)\学员资料-Excel动态报表和管理驾驶舱搭建\1管理者驾驶舱制作实操\"/>
    </mc:Choice>
  </mc:AlternateContent>
  <xr:revisionPtr revIDLastSave="0" documentId="13_ncr:1_{01172B0E-E4D9-4D89-8F15-8F0A54558BA1}" xr6:coauthVersionLast="47" xr6:coauthVersionMax="47" xr10:uidLastSave="{00000000-0000-0000-0000-000000000000}"/>
  <bookViews>
    <workbookView xWindow="-108" yWindow="-108" windowWidth="18648" windowHeight="11904" activeTab="2" xr2:uid="{00000000-000D-0000-FFFF-FFFF00000000}"/>
  </bookViews>
  <sheets>
    <sheet name="数据看板" sheetId="7" r:id="rId1"/>
    <sheet name="账户及科目设置" sheetId="4" r:id="rId2"/>
    <sheet name="收入表" sheetId="1" r:id="rId3"/>
    <sheet name="支出表" sheetId="3" r:id="rId4"/>
    <sheet name="收支数据统计" sheetId="6" r:id="rId5"/>
  </sheets>
  <calcPr calcId="191029"/>
</workbook>
</file>

<file path=xl/calcChain.xml><?xml version="1.0" encoding="utf-8"?>
<calcChain xmlns="http://schemas.openxmlformats.org/spreadsheetml/2006/main">
  <c r="J12" i="6" l="1"/>
  <c r="J11" i="6"/>
  <c r="J10" i="6"/>
  <c r="E10" i="6"/>
  <c r="D10" i="6"/>
  <c r="J9" i="6"/>
  <c r="E9" i="6"/>
  <c r="D9" i="6"/>
  <c r="J8" i="6"/>
  <c r="E8" i="6"/>
  <c r="D8" i="6"/>
  <c r="J7" i="6"/>
  <c r="H7" i="6"/>
  <c r="E7" i="6"/>
  <c r="D7" i="6"/>
  <c r="J6" i="6"/>
  <c r="H6" i="6"/>
  <c r="E6" i="6"/>
  <c r="D6" i="6"/>
  <c r="J5" i="6"/>
  <c r="H5" i="6"/>
  <c r="E5" i="6"/>
  <c r="D5" i="6"/>
  <c r="F3" i="3"/>
  <c r="F3" i="1"/>
  <c r="K30" i="7"/>
  <c r="K29" i="7"/>
</calcChain>
</file>

<file path=xl/sharedStrings.xml><?xml version="1.0" encoding="utf-8"?>
<sst xmlns="http://schemas.openxmlformats.org/spreadsheetml/2006/main" count="183" uniqueCount="72">
  <si>
    <t>收入</t>
  </si>
  <si>
    <t>支出</t>
  </si>
  <si>
    <t>账户设定</t>
  </si>
  <si>
    <t>科目设置</t>
  </si>
  <si>
    <t>账户名称</t>
  </si>
  <si>
    <t>账号</t>
  </si>
  <si>
    <t>备注</t>
  </si>
  <si>
    <t>收入科目</t>
  </si>
  <si>
    <t>支出科目</t>
  </si>
  <si>
    <t>微信账户</t>
  </si>
  <si>
    <t>abc.123</t>
  </si>
  <si>
    <t>主营业务收入</t>
  </si>
  <si>
    <t>主营业务成本</t>
  </si>
  <si>
    <t>支付宝账户</t>
  </si>
  <si>
    <t>abc.124</t>
  </si>
  <si>
    <t>其他业务收入</t>
  </si>
  <si>
    <t>税金及附加</t>
  </si>
  <si>
    <t>农业银行卡</t>
  </si>
  <si>
    <t>abc.125</t>
  </si>
  <si>
    <t>营业外收入</t>
  </si>
  <si>
    <t>销售费用</t>
  </si>
  <si>
    <t>工商银行卡</t>
  </si>
  <si>
    <t>abc.126</t>
  </si>
  <si>
    <t>管理费用</t>
  </si>
  <si>
    <t>现金</t>
  </si>
  <si>
    <t>abc.127</t>
  </si>
  <si>
    <t>财务费用</t>
  </si>
  <si>
    <t>其他</t>
  </si>
  <si>
    <t>abc.128</t>
  </si>
  <si>
    <t>其他业务成本</t>
  </si>
  <si>
    <t>营业外支出</t>
  </si>
  <si>
    <t>所得税费用</t>
  </si>
  <si>
    <r>
      <rPr>
        <b/>
        <sz val="26"/>
        <color theme="8" tint="-0.499984740745262"/>
        <rFont val="微软雅黑"/>
        <charset val="134"/>
      </rPr>
      <t>收入明细表</t>
    </r>
  </si>
  <si>
    <r>
      <rPr>
        <sz val="11"/>
        <color theme="1"/>
        <rFont val="微软雅黑"/>
        <charset val="134"/>
      </rPr>
      <t>月份：</t>
    </r>
    <r>
      <rPr>
        <sz val="11"/>
        <color theme="1"/>
        <rFont val="Arial"/>
        <family val="2"/>
      </rPr>
      <t>8</t>
    </r>
    <r>
      <rPr>
        <sz val="11"/>
        <color theme="1"/>
        <rFont val="微软雅黑"/>
        <charset val="134"/>
      </rPr>
      <t>月</t>
    </r>
  </si>
  <si>
    <r>
      <rPr>
        <b/>
        <sz val="12"/>
        <color theme="8" tint="-0.499984740745262"/>
        <rFont val="微软雅黑"/>
        <charset val="134"/>
      </rPr>
      <t>本月收入总计</t>
    </r>
  </si>
  <si>
    <r>
      <rPr>
        <sz val="11"/>
        <color theme="0"/>
        <rFont val="微软雅黑"/>
        <charset val="134"/>
      </rPr>
      <t>时间</t>
    </r>
  </si>
  <si>
    <r>
      <rPr>
        <sz val="11"/>
        <color theme="0"/>
        <rFont val="微软雅黑"/>
        <charset val="134"/>
      </rPr>
      <t>收入</t>
    </r>
  </si>
  <si>
    <r>
      <rPr>
        <sz val="11"/>
        <color theme="0"/>
        <rFont val="微软雅黑"/>
        <charset val="134"/>
      </rPr>
      <t>账户</t>
    </r>
  </si>
  <si>
    <r>
      <rPr>
        <sz val="11"/>
        <color theme="0"/>
        <rFont val="微软雅黑"/>
        <charset val="134"/>
      </rPr>
      <t>负责人</t>
    </r>
  </si>
  <si>
    <r>
      <rPr>
        <sz val="11"/>
        <color theme="0"/>
        <rFont val="微软雅黑"/>
        <charset val="134"/>
      </rPr>
      <t>备注</t>
    </r>
  </si>
  <si>
    <r>
      <rPr>
        <sz val="11"/>
        <color theme="0"/>
        <rFont val="微软雅黑"/>
        <charset val="134"/>
      </rPr>
      <t>科目</t>
    </r>
  </si>
  <si>
    <r>
      <rPr>
        <sz val="11"/>
        <color theme="0"/>
        <rFont val="微软雅黑"/>
        <charset val="134"/>
      </rPr>
      <t>明细</t>
    </r>
  </si>
  <si>
    <r>
      <rPr>
        <sz val="11"/>
        <color theme="0"/>
        <rFont val="微软雅黑"/>
        <charset val="134"/>
      </rPr>
      <t>收入金额</t>
    </r>
  </si>
  <si>
    <r>
      <rPr>
        <sz val="11"/>
        <color theme="1"/>
        <rFont val="微软雅黑"/>
        <charset val="134"/>
      </rPr>
      <t>主营业务收入</t>
    </r>
  </si>
  <si>
    <r>
      <rPr>
        <sz val="11"/>
        <color theme="1"/>
        <rFont val="Arial"/>
        <family val="2"/>
      </rPr>
      <t>XXX</t>
    </r>
    <r>
      <rPr>
        <sz val="11"/>
        <color theme="1"/>
        <rFont val="微软雅黑"/>
        <charset val="134"/>
      </rPr>
      <t>业务收入</t>
    </r>
  </si>
  <si>
    <r>
      <rPr>
        <sz val="11"/>
        <color theme="1"/>
        <rFont val="微软雅黑"/>
        <charset val="134"/>
      </rPr>
      <t>微信账户</t>
    </r>
  </si>
  <si>
    <r>
      <rPr>
        <sz val="11"/>
        <color theme="1"/>
        <rFont val="微软雅黑"/>
        <charset val="134"/>
      </rPr>
      <t>小张</t>
    </r>
  </si>
  <si>
    <r>
      <rPr>
        <sz val="11"/>
        <color theme="1"/>
        <rFont val="微软雅黑"/>
        <charset val="134"/>
      </rPr>
      <t>其他业务收入</t>
    </r>
  </si>
  <si>
    <r>
      <rPr>
        <sz val="11"/>
        <color theme="1"/>
        <rFont val="微软雅黑"/>
        <charset val="134"/>
      </rPr>
      <t>销售</t>
    </r>
    <r>
      <rPr>
        <sz val="11"/>
        <color theme="1"/>
        <rFont val="Arial"/>
        <family val="2"/>
      </rPr>
      <t>XX</t>
    </r>
    <r>
      <rPr>
        <sz val="11"/>
        <color theme="1"/>
        <rFont val="微软雅黑"/>
        <charset val="134"/>
      </rPr>
      <t>收入</t>
    </r>
  </si>
  <si>
    <r>
      <rPr>
        <sz val="11"/>
        <color theme="1"/>
        <rFont val="微软雅黑"/>
        <charset val="134"/>
      </rPr>
      <t>支付宝账户</t>
    </r>
  </si>
  <si>
    <r>
      <rPr>
        <sz val="11"/>
        <color theme="1"/>
        <rFont val="微软雅黑"/>
        <charset val="134"/>
      </rPr>
      <t>小雨</t>
    </r>
  </si>
  <si>
    <r>
      <rPr>
        <sz val="11"/>
        <color theme="1"/>
        <rFont val="微软雅黑"/>
        <charset val="134"/>
      </rPr>
      <t>营业外收入</t>
    </r>
  </si>
  <si>
    <r>
      <rPr>
        <sz val="11"/>
        <color theme="1"/>
        <rFont val="微软雅黑"/>
        <charset val="134"/>
      </rPr>
      <t>农业银行卡</t>
    </r>
  </si>
  <si>
    <r>
      <rPr>
        <sz val="11"/>
        <color theme="1"/>
        <rFont val="微软雅黑"/>
        <charset val="134"/>
      </rPr>
      <t>小美</t>
    </r>
  </si>
  <si>
    <r>
      <rPr>
        <sz val="11"/>
        <color theme="1"/>
        <rFont val="微软雅黑"/>
        <charset val="134"/>
      </rPr>
      <t>工商银行卡</t>
    </r>
  </si>
  <si>
    <r>
      <rPr>
        <sz val="11"/>
        <color theme="1"/>
        <rFont val="微软雅黑"/>
        <charset val="134"/>
      </rPr>
      <t>现金</t>
    </r>
  </si>
  <si>
    <r>
      <rPr>
        <sz val="11"/>
        <color theme="1"/>
        <rFont val="微软雅黑"/>
        <charset val="134"/>
      </rPr>
      <t>其他</t>
    </r>
  </si>
  <si>
    <r>
      <rPr>
        <b/>
        <sz val="26"/>
        <color rgb="FFFF5050"/>
        <rFont val="微软雅黑"/>
        <charset val="134"/>
      </rPr>
      <t>支出明细表</t>
    </r>
  </si>
  <si>
    <r>
      <rPr>
        <b/>
        <sz val="12"/>
        <color rgb="FFFF5050"/>
        <rFont val="微软雅黑"/>
        <charset val="134"/>
      </rPr>
      <t>本月支出总计</t>
    </r>
  </si>
  <si>
    <r>
      <rPr>
        <sz val="11"/>
        <color theme="1"/>
        <rFont val="微软雅黑"/>
        <charset val="134"/>
      </rPr>
      <t>主营业务成本</t>
    </r>
  </si>
  <si>
    <r>
      <rPr>
        <sz val="11"/>
        <color theme="1"/>
        <rFont val="微软雅黑"/>
        <charset val="134"/>
      </rPr>
      <t>广告费用购买</t>
    </r>
    <r>
      <rPr>
        <sz val="11"/>
        <color theme="1"/>
        <rFont val="Arial"/>
        <family val="2"/>
      </rPr>
      <t>XXXX</t>
    </r>
  </si>
  <si>
    <r>
      <rPr>
        <sz val="11"/>
        <color theme="1"/>
        <rFont val="微软雅黑"/>
        <charset val="134"/>
      </rPr>
      <t>税金及附加</t>
    </r>
  </si>
  <si>
    <r>
      <rPr>
        <sz val="11"/>
        <color theme="1"/>
        <rFont val="微软雅黑"/>
        <charset val="134"/>
      </rPr>
      <t>销售费用</t>
    </r>
  </si>
  <si>
    <r>
      <rPr>
        <sz val="11"/>
        <color theme="1"/>
        <rFont val="微软雅黑"/>
        <charset val="134"/>
      </rPr>
      <t>管理费用</t>
    </r>
  </si>
  <si>
    <r>
      <rPr>
        <sz val="11"/>
        <color theme="1"/>
        <rFont val="微软雅黑"/>
        <charset val="134"/>
      </rPr>
      <t>营业外支出</t>
    </r>
  </si>
  <si>
    <r>
      <rPr>
        <sz val="11"/>
        <color theme="1"/>
        <rFont val="微软雅黑"/>
        <charset val="134"/>
      </rPr>
      <t>财务费用</t>
    </r>
  </si>
  <si>
    <r>
      <rPr>
        <sz val="11"/>
        <color theme="1"/>
        <rFont val="微软雅黑"/>
        <charset val="134"/>
      </rPr>
      <t>其他业务成本</t>
    </r>
  </si>
  <si>
    <r>
      <rPr>
        <sz val="11"/>
        <color theme="1"/>
        <rFont val="微软雅黑"/>
        <charset val="134"/>
      </rPr>
      <t>所得税费用</t>
    </r>
  </si>
  <si>
    <t>账户收支统计</t>
  </si>
  <si>
    <t>各各科目收支统计</t>
  </si>
  <si>
    <t>总计</t>
  </si>
  <si>
    <t>备注：账户名称和收支科目需要和设置的保持一致。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</si>
</sst>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_ \¥* #,##0.00_ ;_ \¥* \-#,##0.00_ ;_ \¥* &quot;-&quot;??_ ;_ @_ "/>
    <numFmt numFmtId="179" formatCode="\¥#,##0.00_);[Red]\(\¥#,##0.00\)"/>
    <numFmt numFmtId="180" formatCode="m/d;@"/>
  </numFmts>
  <fonts count="22" x14ac:knownFonts="1">
    <font>
      <sz val="11"/>
      <color theme="1"/>
      <name val="等线"/>
      <charset val="134"/>
      <scheme val="minor"/>
    </font>
    <font>
      <b/>
      <sz val="22"/>
      <color theme="8" tint="-0.499984740745262"/>
      <name val="微软雅黑"/>
      <charset val="134"/>
    </font>
    <font>
      <sz val="12"/>
      <color theme="0"/>
      <name val="微软雅黑"/>
      <charset val="134"/>
    </font>
    <font>
      <sz val="12"/>
      <color theme="1"/>
      <name val="微软雅黑"/>
      <charset val="134"/>
    </font>
    <font>
      <sz val="12"/>
      <color theme="1"/>
      <name val="Arial"/>
      <family val="2"/>
    </font>
    <font>
      <sz val="14"/>
      <color theme="1"/>
      <name val="等线"/>
      <charset val="134"/>
      <scheme val="minor"/>
    </font>
    <font>
      <sz val="11"/>
      <color theme="1"/>
      <name val="Arial"/>
      <family val="2"/>
    </font>
    <font>
      <b/>
      <sz val="26"/>
      <color rgb="FFFF5050"/>
      <name val="Arial"/>
      <family val="2"/>
    </font>
    <font>
      <b/>
      <sz val="11"/>
      <color theme="8"/>
      <name val="Arial"/>
      <family val="2"/>
    </font>
    <font>
      <b/>
      <sz val="12"/>
      <color rgb="FFFF5050"/>
      <name val="Arial"/>
      <family val="2"/>
    </font>
    <font>
      <b/>
      <sz val="18"/>
      <color rgb="FFFF5050"/>
      <name val="Arial"/>
      <family val="2"/>
    </font>
    <font>
      <sz val="11"/>
      <color theme="0"/>
      <name val="Arial"/>
      <family val="2"/>
    </font>
    <font>
      <b/>
      <sz val="26"/>
      <color theme="8" tint="-0.499984740745262"/>
      <name val="Arial"/>
      <family val="2"/>
    </font>
    <font>
      <b/>
      <sz val="12"/>
      <color theme="8" tint="-0.499984740745262"/>
      <name val="Arial"/>
      <family val="2"/>
    </font>
    <font>
      <b/>
      <sz val="18"/>
      <color theme="8" tint="-0.499984740745262"/>
      <name val="Arial"/>
      <family val="2"/>
    </font>
    <font>
      <b/>
      <sz val="26"/>
      <color rgb="FFFF5050"/>
      <name val="微软雅黑"/>
      <charset val="134"/>
    </font>
    <font>
      <sz val="11"/>
      <color theme="1"/>
      <name val="微软雅黑"/>
      <charset val="134"/>
    </font>
    <font>
      <b/>
      <sz val="12"/>
      <color rgb="FFFF5050"/>
      <name val="微软雅黑"/>
      <charset val="134"/>
    </font>
    <font>
      <sz val="11"/>
      <color theme="0"/>
      <name val="微软雅黑"/>
      <charset val="134"/>
    </font>
    <font>
      <b/>
      <sz val="26"/>
      <color theme="8" tint="-0.499984740745262"/>
      <name val="微软雅黑"/>
      <charset val="134"/>
    </font>
    <font>
      <b/>
      <sz val="12"/>
      <color theme="8" tint="-0.499984740745262"/>
      <name val="微软雅黑"/>
      <charset val="134"/>
    </font>
    <font>
      <sz val="9"/>
      <name val="等线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ECF4FA"/>
        <bgColor indexed="64"/>
      </patternFill>
    </fill>
    <fill>
      <patternFill patternType="solid">
        <fgColor rgb="FF183D5E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8" tint="0.79995117038483843"/>
      </bottom>
      <diagonal/>
    </border>
    <border>
      <left style="thin">
        <color theme="8" tint="0.79995117038483843"/>
      </left>
      <right style="thin">
        <color theme="8" tint="0.79995117038483843"/>
      </right>
      <top style="thin">
        <color theme="8" tint="0.79995117038483843"/>
      </top>
      <bottom style="thin">
        <color theme="8" tint="0.7999511703848384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177" fontId="8" fillId="0" borderId="0" xfId="0" applyNumberFormat="1" applyFont="1">
      <alignment vertical="center"/>
    </xf>
    <xf numFmtId="0" fontId="11" fillId="3" borderId="4" xfId="0" applyFont="1" applyFill="1" applyBorder="1" applyAlignment="1">
      <alignment horizontal="center" vertical="center"/>
    </xf>
    <xf numFmtId="180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77" fontId="6" fillId="4" borderId="0" xfId="0" applyNumberFormat="1" applyFont="1" applyFill="1" applyAlignment="1">
      <alignment horizontal="center" vertical="center"/>
    </xf>
    <xf numFmtId="180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77" fontId="6" fillId="5" borderId="0" xfId="0" applyNumberFormat="1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180" fontId="6" fillId="6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77" fontId="6" fillId="6" borderId="0" xfId="0" applyNumberFormat="1" applyFont="1" applyFill="1" applyAlignment="1">
      <alignment horizontal="center" vertical="center"/>
    </xf>
    <xf numFmtId="180" fontId="6" fillId="7" borderId="0" xfId="0" applyNumberFormat="1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177" fontId="6" fillId="7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8" borderId="0" xfId="0" applyFill="1">
      <alignment vertical="center"/>
    </xf>
    <xf numFmtId="177" fontId="0" fillId="8" borderId="0" xfId="0" applyNumberForma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13" fillId="0" borderId="3" xfId="0" applyNumberFormat="1" applyFont="1" applyBorder="1" applyAlignment="1">
      <alignment horizontal="right" vertical="center"/>
    </xf>
    <xf numFmtId="177" fontId="14" fillId="0" borderId="3" xfId="0" applyNumberFormat="1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9" fillId="0" borderId="3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5050"/>
      <color rgb="FF183D5E"/>
      <color rgb="FFFFE7E7"/>
      <color rgb="FFFFD9D9"/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bg1"/>
              </a:solidFill>
              <a:latin typeface="Arial" panose="020B0604020202020204" pitchFamily="7" charset="0"/>
              <a:ea typeface="微软雅黑" panose="020B0503020204020204" pitchFamily="34" charset="-122"/>
              <a:cs typeface="Arial" panose="020B0604020202020204" pitchFamily="7" charset="0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收支数据统计!$D$4</c:f>
              <c:strCache>
                <c:ptCount val="1"/>
                <c:pt idx="0">
                  <c:v>收入</c:v>
                </c:pt>
              </c:strCache>
            </c:strRef>
          </c:tx>
          <c:spPr>
            <a:gradFill flip="none" rotWithShape="1">
              <a:gsLst>
                <a:gs pos="28000">
                  <a:srgbClr val="00B0F0">
                    <a:lumMod val="83000"/>
                    <a:lumOff val="17000"/>
                  </a:srgbClr>
                </a:gs>
                <a:gs pos="51000">
                  <a:srgbClr val="0092D9"/>
                </a:gs>
                <a:gs pos="97000">
                  <a:srgbClr val="0070C0"/>
                </a:gs>
              </a:gsLst>
              <a:lin ang="10800000" scaled="1"/>
              <a:tileRect/>
            </a:gradFill>
            <a:ln>
              <a:noFill/>
            </a:ln>
            <a:effectLst/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7" charset="0"/>
                    <a:ea typeface="微软雅黑" panose="020B0503020204020204" pitchFamily="34" charset="-122"/>
                    <a:cs typeface="Arial" panose="020B0604020202020204" pitchFamily="7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收支数据统计!$B$5:$B$10</c:f>
              <c:strCache>
                <c:ptCount val="6"/>
                <c:pt idx="0">
                  <c:v>微信账户</c:v>
                </c:pt>
                <c:pt idx="1">
                  <c:v>支付宝账户</c:v>
                </c:pt>
                <c:pt idx="2">
                  <c:v>农业银行卡</c:v>
                </c:pt>
                <c:pt idx="3">
                  <c:v>工商银行卡</c:v>
                </c:pt>
                <c:pt idx="4">
                  <c:v>现金</c:v>
                </c:pt>
                <c:pt idx="5">
                  <c:v>其他</c:v>
                </c:pt>
              </c:strCache>
            </c:strRef>
          </c:cat>
          <c:val>
            <c:numRef>
              <c:f>收支数据统计!$D$5:$D$10</c:f>
              <c:numCache>
                <c:formatCode>\¥#,##0.00_);[Red]\(\¥#,##0.00\)</c:formatCode>
                <c:ptCount val="6"/>
                <c:pt idx="0">
                  <c:v>8991</c:v>
                </c:pt>
                <c:pt idx="1">
                  <c:v>2533</c:v>
                </c:pt>
                <c:pt idx="2">
                  <c:v>3205</c:v>
                </c:pt>
                <c:pt idx="3">
                  <c:v>6593</c:v>
                </c:pt>
                <c:pt idx="4">
                  <c:v>4616</c:v>
                </c:pt>
                <c:pt idx="5">
                  <c:v>3302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3-4C3A-8620-FEE762323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7191983"/>
        <c:axId val="261557407"/>
      </c:barChart>
      <c:catAx>
        <c:axId val="437191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Arial" panose="020B0604020202020204" pitchFamily="7" charset="0"/>
                <a:ea typeface="微软雅黑" panose="020B0503020204020204" pitchFamily="34" charset="-122"/>
                <a:cs typeface="Arial" panose="020B0604020202020204" pitchFamily="7" charset="0"/>
              </a:defRPr>
            </a:pPr>
            <a:endParaRPr lang="zh-CN"/>
          </a:p>
        </c:txPr>
        <c:crossAx val="261557407"/>
        <c:crosses val="autoZero"/>
        <c:auto val="1"/>
        <c:lblAlgn val="ctr"/>
        <c:lblOffset val="100"/>
        <c:noMultiLvlLbl val="0"/>
      </c:catAx>
      <c:valAx>
        <c:axId val="26155740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\¥#,##0.00_);[Red]\(\¥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Arial" panose="020B0604020202020204" pitchFamily="7" charset="0"/>
                <a:ea typeface="微软雅黑" panose="020B0503020204020204" pitchFamily="34" charset="-122"/>
                <a:cs typeface="Arial" panose="020B0604020202020204" pitchFamily="7" charset="0"/>
              </a:defRPr>
            </a:pPr>
            <a:endParaRPr lang="zh-CN"/>
          </a:p>
        </c:txPr>
        <c:crossAx val="4371919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>
          <a:solidFill>
            <a:schemeClr val="bg1"/>
          </a:solidFill>
          <a:latin typeface="Arial" panose="020B0604020202020204" pitchFamily="7" charset="0"/>
          <a:ea typeface="微软雅黑" panose="020B0503020204020204" pitchFamily="34" charset="-122"/>
          <a:cs typeface="Arial" panose="020B0604020202020204" pitchFamily="7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bg1"/>
              </a:solidFill>
              <a:latin typeface="Arial" panose="020B0604020202020204" pitchFamily="7" charset="0"/>
              <a:ea typeface="微软雅黑" panose="020B0503020204020204" pitchFamily="34" charset="-122"/>
              <a:cs typeface="Arial" panose="020B0604020202020204" pitchFamily="7" charset="0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收支数据统计!$E$4</c:f>
              <c:strCache>
                <c:ptCount val="1"/>
                <c:pt idx="0">
                  <c:v>支出</c:v>
                </c:pt>
              </c:strCache>
            </c:strRef>
          </c:tx>
          <c:spPr>
            <a:gradFill>
              <a:gsLst>
                <a:gs pos="28000">
                  <a:srgbClr val="FF5050">
                    <a:lumMod val="53000"/>
                    <a:lumOff val="47000"/>
                  </a:srgbClr>
                </a:gs>
                <a:gs pos="51000">
                  <a:srgbClr val="FF5050"/>
                </a:gs>
                <a:gs pos="97000">
                  <a:srgbClr val="FF5050"/>
                </a:gs>
              </a:gsLst>
              <a:lin ang="10800000" scaled="1"/>
            </a:gradFill>
            <a:ln>
              <a:noFill/>
            </a:ln>
            <a:effectLst/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7" charset="0"/>
                    <a:ea typeface="微软雅黑" panose="020B0503020204020204" pitchFamily="34" charset="-122"/>
                    <a:cs typeface="Arial" panose="020B0604020202020204" pitchFamily="7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收支数据统计!$B$5:$B$10</c:f>
              <c:strCache>
                <c:ptCount val="6"/>
                <c:pt idx="0">
                  <c:v>微信账户</c:v>
                </c:pt>
                <c:pt idx="1">
                  <c:v>支付宝账户</c:v>
                </c:pt>
                <c:pt idx="2">
                  <c:v>农业银行卡</c:v>
                </c:pt>
                <c:pt idx="3">
                  <c:v>工商银行卡</c:v>
                </c:pt>
                <c:pt idx="4">
                  <c:v>现金</c:v>
                </c:pt>
                <c:pt idx="5">
                  <c:v>其他</c:v>
                </c:pt>
              </c:strCache>
            </c:strRef>
          </c:cat>
          <c:val>
            <c:numRef>
              <c:f>收支数据统计!$E$5:$E$10</c:f>
              <c:numCache>
                <c:formatCode>\¥#,##0.00_);[Red]\(\¥#,##0.00\)</c:formatCode>
                <c:ptCount val="6"/>
                <c:pt idx="0">
                  <c:v>1466</c:v>
                </c:pt>
                <c:pt idx="1">
                  <c:v>2257</c:v>
                </c:pt>
                <c:pt idx="2">
                  <c:v>6595</c:v>
                </c:pt>
                <c:pt idx="3">
                  <c:v>2690</c:v>
                </c:pt>
                <c:pt idx="4">
                  <c:v>1480</c:v>
                </c:pt>
                <c:pt idx="5">
                  <c:v>2632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4-4995-AF60-D3659F897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7191983"/>
        <c:axId val="261557407"/>
      </c:barChart>
      <c:catAx>
        <c:axId val="437191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Arial" panose="020B0604020202020204" pitchFamily="7" charset="0"/>
                <a:ea typeface="微软雅黑" panose="020B0503020204020204" pitchFamily="34" charset="-122"/>
                <a:cs typeface="Arial" panose="020B0604020202020204" pitchFamily="7" charset="0"/>
              </a:defRPr>
            </a:pPr>
            <a:endParaRPr lang="zh-CN"/>
          </a:p>
        </c:txPr>
        <c:crossAx val="261557407"/>
        <c:crosses val="autoZero"/>
        <c:auto val="1"/>
        <c:lblAlgn val="ctr"/>
        <c:lblOffset val="100"/>
        <c:noMultiLvlLbl val="0"/>
      </c:catAx>
      <c:valAx>
        <c:axId val="26155740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\¥#,##0.00_);[Red]\(\¥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Arial" panose="020B0604020202020204" pitchFamily="7" charset="0"/>
                <a:ea typeface="微软雅黑" panose="020B0503020204020204" pitchFamily="34" charset="-122"/>
                <a:cs typeface="Arial" panose="020B0604020202020204" pitchFamily="7" charset="0"/>
              </a:defRPr>
            </a:pPr>
            <a:endParaRPr lang="zh-CN"/>
          </a:p>
        </c:txPr>
        <c:crossAx val="4371919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>
          <a:solidFill>
            <a:schemeClr val="bg1"/>
          </a:solidFill>
          <a:latin typeface="Arial" panose="020B0604020202020204" pitchFamily="7" charset="0"/>
          <a:ea typeface="微软雅黑" panose="020B0503020204020204" pitchFamily="34" charset="-122"/>
          <a:cs typeface="Arial" panose="020B0604020202020204" pitchFamily="7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 w="15875">
              <a:solidFill>
                <a:schemeClr val="lt1"/>
              </a:solidFill>
            </a:ln>
          </c:spPr>
          <c:dPt>
            <c:idx val="0"/>
            <c:bubble3D val="0"/>
            <c:spPr>
              <a:solidFill>
                <a:srgbClr val="FF5050"/>
              </a:solidFill>
              <a:ln w="158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249-412D-B3F7-42F1315617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58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249-412D-B3F7-42F131561782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58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249-412D-B3F7-42F1315617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7" charset="0"/>
                    <a:ea typeface="微软雅黑" panose="020B0503020204020204" pitchFamily="34" charset="-122"/>
                    <a:cs typeface="Arial" panose="020B0604020202020204" pitchFamily="7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收支数据统计!$G$5:$G$7</c:f>
              <c:strCache>
                <c:ptCount val="3"/>
                <c:pt idx="0">
                  <c:v>主营业务收入</c:v>
                </c:pt>
                <c:pt idx="1">
                  <c:v>其他业务收入</c:v>
                </c:pt>
                <c:pt idx="2">
                  <c:v>营业外收入</c:v>
                </c:pt>
              </c:strCache>
            </c:strRef>
          </c:cat>
          <c:val>
            <c:numRef>
              <c:f>收支数据统计!$H$5:$H$7</c:f>
              <c:numCache>
                <c:formatCode>\¥#,##0.00_);[Red]\(\¥#,##0.00\)</c:formatCode>
                <c:ptCount val="3"/>
                <c:pt idx="0">
                  <c:v>60496</c:v>
                </c:pt>
                <c:pt idx="1">
                  <c:v>34636</c:v>
                </c:pt>
                <c:pt idx="2">
                  <c:v>3205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49-412D-B3F7-42F13156178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FF5050"/>
            </a:solidFill>
            <a:ln w="15875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FF5050"/>
              </a:solidFill>
              <a:ln w="158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1F-4450-AAC6-6056252AEA3B}"/>
              </c:ext>
            </c:extLst>
          </c:dPt>
          <c:dPt>
            <c:idx val="1"/>
            <c:bubble3D val="0"/>
            <c:spPr>
              <a:solidFill>
                <a:srgbClr val="FF5050">
                  <a:alpha val="90000"/>
                </a:srgbClr>
              </a:solidFill>
              <a:ln w="158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1F-4450-AAC6-6056252AEA3B}"/>
              </c:ext>
            </c:extLst>
          </c:dPt>
          <c:dPt>
            <c:idx val="2"/>
            <c:bubble3D val="0"/>
            <c:spPr>
              <a:solidFill>
                <a:srgbClr val="FF5050">
                  <a:alpha val="80000"/>
                </a:srgbClr>
              </a:solidFill>
              <a:ln w="158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1F-4450-AAC6-6056252AEA3B}"/>
              </c:ext>
            </c:extLst>
          </c:dPt>
          <c:dPt>
            <c:idx val="3"/>
            <c:bubble3D val="0"/>
            <c:spPr>
              <a:solidFill>
                <a:srgbClr val="FF5050">
                  <a:alpha val="70000"/>
                </a:srgbClr>
              </a:solidFill>
              <a:ln w="158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1F-4450-AAC6-6056252AEA3B}"/>
              </c:ext>
            </c:extLst>
          </c:dPt>
          <c:dPt>
            <c:idx val="4"/>
            <c:bubble3D val="0"/>
            <c:spPr>
              <a:solidFill>
                <a:srgbClr val="FF5050">
                  <a:alpha val="60000"/>
                </a:srgbClr>
              </a:solidFill>
              <a:ln w="158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1F-4450-AAC6-6056252AEA3B}"/>
              </c:ext>
            </c:extLst>
          </c:dPt>
          <c:dPt>
            <c:idx val="5"/>
            <c:bubble3D val="0"/>
            <c:spPr>
              <a:solidFill>
                <a:srgbClr val="FF5050">
                  <a:alpha val="50000"/>
                </a:srgbClr>
              </a:solidFill>
              <a:ln w="158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1F-4450-AAC6-6056252AEA3B}"/>
              </c:ext>
            </c:extLst>
          </c:dPt>
          <c:dPt>
            <c:idx val="6"/>
            <c:bubble3D val="0"/>
            <c:spPr>
              <a:solidFill>
                <a:srgbClr val="FF5050">
                  <a:alpha val="40000"/>
                </a:srgbClr>
              </a:solidFill>
              <a:ln w="158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41F-4450-AAC6-6056252AEA3B}"/>
              </c:ext>
            </c:extLst>
          </c:dPt>
          <c:dPt>
            <c:idx val="7"/>
            <c:bubble3D val="0"/>
            <c:spPr>
              <a:solidFill>
                <a:srgbClr val="FF5050">
                  <a:alpha val="30000"/>
                </a:srgbClr>
              </a:solidFill>
              <a:ln w="158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41F-4450-AAC6-6056252AEA3B}"/>
              </c:ext>
            </c:extLst>
          </c:dPt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4821306429327"/>
                      <c:h val="0.211919732048418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41F-4450-AAC6-6056252AEA3B}"/>
                </c:ext>
              </c:extLst>
            </c:dLbl>
            <c:dLbl>
              <c:idx val="1"/>
              <c:layout>
                <c:manualLayout>
                  <c:x val="0.05"/>
                  <c:y val="5.55555555555556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1F-4450-AAC6-6056252AEA3B}"/>
                </c:ext>
              </c:extLst>
            </c:dLbl>
            <c:dLbl>
              <c:idx val="7"/>
              <c:layout>
                <c:manualLayout>
                  <c:x val="-6.388888888888889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41F-4450-AAC6-6056252AEA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7" charset="0"/>
                    <a:ea typeface="微软雅黑" panose="020B0503020204020204" pitchFamily="34" charset="-122"/>
                    <a:cs typeface="Arial" panose="020B0604020202020204" pitchFamily="7" charset="0"/>
                  </a:defRPr>
                </a:pPr>
                <a:endParaRPr lang="zh-CN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收支数据统计!$I$5:$I$12</c:f>
              <c:strCache>
                <c:ptCount val="8"/>
                <c:pt idx="0">
                  <c:v>主营业务成本</c:v>
                </c:pt>
                <c:pt idx="1">
                  <c:v>税金及附加</c:v>
                </c:pt>
                <c:pt idx="2">
                  <c:v>销售费用</c:v>
                </c:pt>
                <c:pt idx="3">
                  <c:v>管理费用</c:v>
                </c:pt>
                <c:pt idx="4">
                  <c:v>财务费用</c:v>
                </c:pt>
                <c:pt idx="5">
                  <c:v>其他业务成本</c:v>
                </c:pt>
                <c:pt idx="6">
                  <c:v>营业外支出</c:v>
                </c:pt>
                <c:pt idx="7">
                  <c:v>所得税费用</c:v>
                </c:pt>
              </c:strCache>
            </c:strRef>
          </c:cat>
          <c:val>
            <c:numRef>
              <c:f>收支数据统计!$J$5:$J$12</c:f>
              <c:numCache>
                <c:formatCode>\¥#,##0.00_);[Red]\(\¥#,##0.00\)</c:formatCode>
                <c:ptCount val="8"/>
                <c:pt idx="0">
                  <c:v>1931</c:v>
                </c:pt>
                <c:pt idx="1">
                  <c:v>3283</c:v>
                </c:pt>
                <c:pt idx="2">
                  <c:v>4548</c:v>
                </c:pt>
                <c:pt idx="3">
                  <c:v>4688</c:v>
                </c:pt>
                <c:pt idx="4">
                  <c:v>3845</c:v>
                </c:pt>
                <c:pt idx="5">
                  <c:v>6942</c:v>
                </c:pt>
                <c:pt idx="6">
                  <c:v>6293</c:v>
                </c:pt>
                <c:pt idx="7">
                  <c:v>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41F-4450-AAC6-6056252AEA3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414965986394599E-2"/>
          <c:y val="0.18327228327228301"/>
          <c:w val="0.92517006802721102"/>
          <c:h val="0.6440175747262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2B-49E5-B4F0-AD4A815E6D48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2B-49E5-B4F0-AD4A815E6D48}"/>
              </c:ext>
            </c:extLst>
          </c:dPt>
          <c:dLbls>
            <c:dLbl>
              <c:idx val="0"/>
              <c:layout>
                <c:manualLayout>
                  <c:x val="3.4014944560501401E-3"/>
                  <c:y val="1.6835095030043299E-2"/>
                </c:manualLayout>
              </c:layout>
              <c:numFmt formatCode="#,##0.00_);[Red]\(#,##0.0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zh-CN"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7" charset="0"/>
                      <a:ea typeface="微软雅黑" panose="020B0503020204020204" pitchFamily="34" charset="-122"/>
                      <a:cs typeface="Arial" panose="020B0604020202020204" pitchFamily="7" charset="0"/>
                    </a:defRPr>
                  </a:pPr>
                  <a:endParaRPr lang="zh-CN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12925170068001"/>
                      <c:h val="0.229798136188032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C2B-49E5-B4F0-AD4A815E6D48}"/>
                </c:ext>
              </c:extLst>
            </c:dLbl>
            <c:dLbl>
              <c:idx val="1"/>
              <c:numFmt formatCode="#,##0.00_);[Red]\(#,##0.0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zh-CN"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7" charset="0"/>
                      <a:ea typeface="微软雅黑" panose="020B0503020204020204" pitchFamily="34" charset="-122"/>
                      <a:cs typeface="Arial" panose="020B0604020202020204" pitchFamily="7" charset="0"/>
                    </a:defRPr>
                  </a:pPr>
                  <a:endParaRPr lang="zh-CN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53741496598599"/>
                      <c:h val="0.229798136188032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C2B-49E5-B4F0-AD4A815E6D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7" charset="0"/>
                    <a:ea typeface="微软雅黑" panose="020B0503020204020204" pitchFamily="34" charset="-122"/>
                    <a:cs typeface="Arial" panose="020B0604020202020204" pitchFamily="7" charset="0"/>
                  </a:defRPr>
                </a:pPr>
                <a:endParaRPr lang="zh-CN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数据看板!$J$29:$J$30</c:f>
              <c:strCache>
                <c:ptCount val="2"/>
                <c:pt idx="0">
                  <c:v>收入</c:v>
                </c:pt>
                <c:pt idx="1">
                  <c:v>支出</c:v>
                </c:pt>
              </c:strCache>
            </c:strRef>
          </c:cat>
          <c:val>
            <c:numRef>
              <c:f>数据看板!$K$29:$K$30</c:f>
              <c:numCache>
                <c:formatCode>_ \¥* #,##0.00_ ;_ \¥* \-#,##0.00_ ;_ \¥* "-"??_ ;_ @_ </c:formatCode>
                <c:ptCount val="2"/>
                <c:pt idx="0">
                  <c:v>98337</c:v>
                </c:pt>
                <c:pt idx="1">
                  <c:v>35583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2B-49E5-B4F0-AD4A815E6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overlap val="-27"/>
        <c:axId val="483330591"/>
        <c:axId val="48563131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数据看板!$J$29:$J$30</c15:sqref>
                        </c15:formulaRef>
                      </c:ext>
                    </c:extLst>
                    <c:strCache>
                      <c:ptCount val="2"/>
                      <c:pt idx="0">
                        <c:v>收入</c:v>
                      </c:pt>
                      <c:pt idx="1">
                        <c:v>支出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数据看板!$L$29:$L$30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BC2B-49E5-B4F0-AD4A815E6D4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数据看板!$J$29:$J$30</c15:sqref>
                        </c15:formulaRef>
                      </c:ext>
                    </c:extLst>
                    <c:strCache>
                      <c:ptCount val="2"/>
                      <c:pt idx="0">
                        <c:v>收入</c:v>
                      </c:pt>
                      <c:pt idx="1">
                        <c:v>支出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数据看板!$M$29:$M$30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BC2B-49E5-B4F0-AD4A815E6D48}"/>
                  </c:ext>
                </c:extLst>
              </c15:ser>
            </c15:filteredBarSeries>
          </c:ext>
        </c:extLst>
      </c:barChart>
      <c:catAx>
        <c:axId val="483330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endParaRPr lang="zh-CN"/>
          </a:p>
        </c:txPr>
        <c:crossAx val="485631311"/>
        <c:crosses val="autoZero"/>
        <c:auto val="1"/>
        <c:lblAlgn val="ctr"/>
        <c:lblOffset val="100"/>
        <c:noMultiLvlLbl val="0"/>
      </c:catAx>
      <c:valAx>
        <c:axId val="485631311"/>
        <c:scaling>
          <c:orientation val="minMax"/>
        </c:scaling>
        <c:delete val="1"/>
        <c:axPos val="l"/>
        <c:numFmt formatCode="_ \¥* #,##0.00_ ;_ \¥* \-#,##0.00_ ;_ \¥* &quot;-&quot;??_ ;_ @_ " sourceLinked="1"/>
        <c:majorTickMark val="none"/>
        <c:minorTickMark val="none"/>
        <c:tickLblPos val="nextTo"/>
        <c:crossAx val="483330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183D5E"/>
    </a:solidFill>
    <a:ln w="9525" cap="flat" cmpd="sng" algn="ctr">
      <a:noFill/>
      <a:round/>
    </a:ln>
    <a:effectLst/>
  </c:spPr>
  <c:txPr>
    <a:bodyPr/>
    <a:lstStyle/>
    <a:p>
      <a:pPr>
        <a:defRPr lang="zh-CN" sz="1400">
          <a:solidFill>
            <a:schemeClr val="bg1"/>
          </a:solidFill>
          <a:latin typeface="微软雅黑" panose="020B0503020204020204" pitchFamily="34" charset="-122"/>
          <a:ea typeface="微软雅黑" panose="020B0503020204020204" pitchFamily="3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355821</xdr:colOff>
      <xdr:row>1</xdr:row>
      <xdr:rowOff>101048</xdr:rowOff>
    </xdr:from>
    <xdr:to>
      <xdr:col>7</xdr:col>
      <xdr:colOff>397565</xdr:colOff>
      <xdr:row>19</xdr:row>
      <xdr:rowOff>86139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355821</xdr:colOff>
      <xdr:row>20</xdr:row>
      <xdr:rowOff>87796</xdr:rowOff>
    </xdr:from>
    <xdr:to>
      <xdr:col>7</xdr:col>
      <xdr:colOff>311426</xdr:colOff>
      <xdr:row>38</xdr:row>
      <xdr:rowOff>72887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10600</xdr:colOff>
      <xdr:row>3</xdr:row>
      <xdr:rowOff>21534</xdr:rowOff>
    </xdr:from>
    <xdr:to>
      <xdr:col>20</xdr:col>
      <xdr:colOff>441959</xdr:colOff>
      <xdr:row>19</xdr:row>
      <xdr:rowOff>137160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445937</xdr:colOff>
      <xdr:row>21</xdr:row>
      <xdr:rowOff>7620</xdr:rowOff>
    </xdr:from>
    <xdr:to>
      <xdr:col>20</xdr:col>
      <xdr:colOff>45720</xdr:colOff>
      <xdr:row>38</xdr:row>
      <xdr:rowOff>91440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271668</xdr:colOff>
      <xdr:row>11</xdr:row>
      <xdr:rowOff>10272</xdr:rowOff>
    </xdr:from>
    <xdr:to>
      <xdr:col>13</xdr:col>
      <xdr:colOff>218659</xdr:colOff>
      <xdr:row>15</xdr:row>
      <xdr:rowOff>56653</xdr:rowOff>
    </xdr:to>
    <xdr:sp macro="" textlink="收入表!F3">
      <xdr:nvSpPr>
        <xdr:cNvPr id="6" name="文本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208905" y="1938020"/>
          <a:ext cx="3033395" cy="7473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917A866-7371-405A-B21C-CE8D725CB8BC}" type="TxLink">
            <a:rPr lang="en-US" altLang="en-US" sz="4000" b="1" i="0" u="none" strike="noStrike">
              <a:gradFill flip="none" rotWithShape="1">
                <a:gsLst>
                  <a:gs pos="41000">
                    <a:schemeClr val="accent4">
                      <a:lumMod val="40000"/>
                      <a:lumOff val="60000"/>
                    </a:schemeClr>
                  </a:gs>
                  <a:gs pos="12000">
                    <a:srgbClr val="FFE183">
                      <a:lumMod val="49000"/>
                    </a:srgbClr>
                  </a:gs>
                  <a:gs pos="97000">
                    <a:schemeClr val="accent4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atin typeface="Arial" panose="020B0604020202020204"/>
              <a:cs typeface="Arial" panose="020B0604020202020204"/>
            </a:rPr>
            <a:pPr/>
            <a:t> ¥98,337.00 </a:t>
          </a:fld>
          <a:endParaRPr lang="zh-CN" altLang="en-US" sz="2400">
            <a:gradFill flip="none" rotWithShape="1">
              <a:gsLst>
                <a:gs pos="41000">
                  <a:schemeClr val="accent4">
                    <a:lumMod val="40000"/>
                    <a:lumOff val="60000"/>
                  </a:schemeClr>
                </a:gs>
                <a:gs pos="12000">
                  <a:srgbClr val="FFE183">
                    <a:lumMod val="49000"/>
                  </a:srgbClr>
                </a:gs>
                <a:gs pos="97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</a:endParaRPr>
        </a:p>
      </xdr:txBody>
    </xdr:sp>
    <xdr:clientData/>
  </xdr:twoCellAnchor>
  <xdr:twoCellAnchor>
    <xdr:from>
      <xdr:col>8</xdr:col>
      <xdr:colOff>608607</xdr:colOff>
      <xdr:row>9</xdr:row>
      <xdr:rowOff>58971</xdr:rowOff>
    </xdr:from>
    <xdr:to>
      <xdr:col>12</xdr:col>
      <xdr:colOff>462833</xdr:colOff>
      <xdr:row>11</xdr:row>
      <xdr:rowOff>85476</xdr:rowOff>
    </xdr:to>
    <xdr:sp macro="" textlink="">
      <xdr:nvSpPr>
        <xdr:cNvPr id="7" name="文本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546090" y="1635760"/>
          <a:ext cx="2322830" cy="377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zh-CN" sz="1400">
              <a:solidFill>
                <a:schemeClr val="bg1"/>
              </a:solidFill>
              <a:latin typeface="Arial" panose="020B0604020202020204" pitchFamily="7" charset="0"/>
              <a:ea typeface="微软雅黑" panose="020B0503020204020204" pitchFamily="34" charset="-122"/>
              <a:cs typeface="Arial" panose="020B0604020202020204" pitchFamily="7" charset="0"/>
            </a:rPr>
            <a:t>——</a:t>
          </a:r>
          <a:r>
            <a:rPr lang="zh-CN" altLang="en-US" sz="1400">
              <a:solidFill>
                <a:schemeClr val="bg1"/>
              </a:solidFill>
              <a:latin typeface="Arial" panose="020B0604020202020204" pitchFamily="7" charset="0"/>
              <a:ea typeface="微软雅黑" panose="020B0503020204020204" pitchFamily="34" charset="-122"/>
              <a:cs typeface="Arial" panose="020B0604020202020204" pitchFamily="7" charset="0"/>
            </a:rPr>
            <a:t>收入总计</a:t>
          </a:r>
          <a:r>
            <a:rPr lang="en-US" altLang="zh-CN" sz="1400">
              <a:solidFill>
                <a:schemeClr val="bg1"/>
              </a:solidFill>
              <a:latin typeface="Arial" panose="020B0604020202020204" pitchFamily="7" charset="0"/>
              <a:ea typeface="微软雅黑" panose="020B0503020204020204" pitchFamily="34" charset="-122"/>
              <a:cs typeface="Arial" panose="020B0604020202020204" pitchFamily="7" charset="0"/>
            </a:rPr>
            <a:t>——</a:t>
          </a:r>
          <a:endParaRPr lang="zh-CN" altLang="en-US" sz="1400">
            <a:solidFill>
              <a:schemeClr val="bg1"/>
            </a:solidFill>
            <a:latin typeface="Arial" panose="020B0604020202020204" pitchFamily="7" charset="0"/>
            <a:ea typeface="微软雅黑" panose="020B0503020204020204" pitchFamily="34" charset="-122"/>
            <a:cs typeface="Arial" panose="020B0604020202020204" pitchFamily="7" charset="0"/>
          </a:endParaRPr>
        </a:p>
      </xdr:txBody>
    </xdr:sp>
    <xdr:clientData/>
  </xdr:twoCellAnchor>
  <xdr:twoCellAnchor>
    <xdr:from>
      <xdr:col>10</xdr:col>
      <xdr:colOff>71894</xdr:colOff>
      <xdr:row>5</xdr:row>
      <xdr:rowOff>93747</xdr:rowOff>
    </xdr:from>
    <xdr:to>
      <xdr:col>11</xdr:col>
      <xdr:colOff>164659</xdr:colOff>
      <xdr:row>9</xdr:row>
      <xdr:rowOff>26922</xdr:rowOff>
    </xdr:to>
    <xdr:sp macro="" textlink="">
      <xdr:nvSpPr>
        <xdr:cNvPr id="9" name="hand-holding-a-japanese-yen-coin_2118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/>
        </xdr:cNvSpPr>
      </xdr:nvSpPr>
      <xdr:spPr>
        <a:xfrm>
          <a:off x="6243955" y="969645"/>
          <a:ext cx="709930" cy="634365"/>
        </a:xfrm>
        <a:custGeom>
          <a:avLst/>
          <a:gdLst>
            <a:gd name="T0" fmla="*/ 742 w 942"/>
            <a:gd name="T1" fmla="*/ 570 h 840"/>
            <a:gd name="T2" fmla="*/ 755 w 942"/>
            <a:gd name="T3" fmla="*/ 520 h 840"/>
            <a:gd name="T4" fmla="*/ 645 w 942"/>
            <a:gd name="T5" fmla="*/ 450 h 840"/>
            <a:gd name="T6" fmla="*/ 600 w 942"/>
            <a:gd name="T7" fmla="*/ 452 h 840"/>
            <a:gd name="T8" fmla="*/ 600 w 942"/>
            <a:gd name="T9" fmla="*/ 411 h 840"/>
            <a:gd name="T10" fmla="*/ 722 w 942"/>
            <a:gd name="T11" fmla="*/ 411 h 840"/>
            <a:gd name="T12" fmla="*/ 722 w 942"/>
            <a:gd name="T13" fmla="*/ 367 h 840"/>
            <a:gd name="T14" fmla="*/ 608 w 942"/>
            <a:gd name="T15" fmla="*/ 367 h 840"/>
            <a:gd name="T16" fmla="*/ 650 w 942"/>
            <a:gd name="T17" fmla="*/ 295 h 840"/>
            <a:gd name="T18" fmla="*/ 733 w 942"/>
            <a:gd name="T19" fmla="*/ 295 h 840"/>
            <a:gd name="T20" fmla="*/ 733 w 942"/>
            <a:gd name="T21" fmla="*/ 251 h 840"/>
            <a:gd name="T22" fmla="*/ 676 w 942"/>
            <a:gd name="T23" fmla="*/ 251 h 840"/>
            <a:gd name="T24" fmla="*/ 762 w 942"/>
            <a:gd name="T25" fmla="*/ 106 h 840"/>
            <a:gd name="T26" fmla="*/ 689 w 942"/>
            <a:gd name="T27" fmla="*/ 106 h 840"/>
            <a:gd name="T28" fmla="*/ 569 w 942"/>
            <a:gd name="T29" fmla="*/ 326 h 840"/>
            <a:gd name="T30" fmla="*/ 450 w 942"/>
            <a:gd name="T31" fmla="*/ 106 h 840"/>
            <a:gd name="T32" fmla="*/ 377 w 942"/>
            <a:gd name="T33" fmla="*/ 106 h 840"/>
            <a:gd name="T34" fmla="*/ 463 w 942"/>
            <a:gd name="T35" fmla="*/ 251 h 840"/>
            <a:gd name="T36" fmla="*/ 404 w 942"/>
            <a:gd name="T37" fmla="*/ 251 h 840"/>
            <a:gd name="T38" fmla="*/ 404 w 942"/>
            <a:gd name="T39" fmla="*/ 295 h 840"/>
            <a:gd name="T40" fmla="*/ 489 w 942"/>
            <a:gd name="T41" fmla="*/ 295 h 840"/>
            <a:gd name="T42" fmla="*/ 531 w 942"/>
            <a:gd name="T43" fmla="*/ 367 h 840"/>
            <a:gd name="T44" fmla="*/ 420 w 942"/>
            <a:gd name="T45" fmla="*/ 367 h 840"/>
            <a:gd name="T46" fmla="*/ 420 w 942"/>
            <a:gd name="T47" fmla="*/ 411 h 840"/>
            <a:gd name="T48" fmla="*/ 538 w 942"/>
            <a:gd name="T49" fmla="*/ 411 h 840"/>
            <a:gd name="T50" fmla="*/ 538 w 942"/>
            <a:gd name="T51" fmla="*/ 454 h 840"/>
            <a:gd name="T52" fmla="*/ 535 w 942"/>
            <a:gd name="T53" fmla="*/ 454 h 840"/>
            <a:gd name="T54" fmla="*/ 440 w 942"/>
            <a:gd name="T55" fmla="*/ 436 h 840"/>
            <a:gd name="T56" fmla="*/ 307 w 942"/>
            <a:gd name="T57" fmla="*/ 419 h 840"/>
            <a:gd name="T58" fmla="*/ 249 w 942"/>
            <a:gd name="T59" fmla="*/ 434 h 840"/>
            <a:gd name="T60" fmla="*/ 234 w 942"/>
            <a:gd name="T61" fmla="*/ 335 h 840"/>
            <a:gd name="T62" fmla="*/ 570 w 942"/>
            <a:gd name="T63" fmla="*/ 0 h 840"/>
            <a:gd name="T64" fmla="*/ 905 w 942"/>
            <a:gd name="T65" fmla="*/ 335 h 840"/>
            <a:gd name="T66" fmla="*/ 872 w 942"/>
            <a:gd name="T67" fmla="*/ 479 h 840"/>
            <a:gd name="T68" fmla="*/ 858 w 942"/>
            <a:gd name="T69" fmla="*/ 487 h 840"/>
            <a:gd name="T70" fmla="*/ 798 w 942"/>
            <a:gd name="T71" fmla="*/ 552 h 840"/>
            <a:gd name="T72" fmla="*/ 718 w 942"/>
            <a:gd name="T73" fmla="*/ 628 h 840"/>
            <a:gd name="T74" fmla="*/ 644 w 942"/>
            <a:gd name="T75" fmla="*/ 609 h 840"/>
            <a:gd name="T76" fmla="*/ 742 w 942"/>
            <a:gd name="T77" fmla="*/ 570 h 840"/>
            <a:gd name="T78" fmla="*/ 154 w 942"/>
            <a:gd name="T79" fmla="*/ 780 h 840"/>
            <a:gd name="T80" fmla="*/ 779 w 942"/>
            <a:gd name="T81" fmla="*/ 758 h 840"/>
            <a:gd name="T82" fmla="*/ 932 w 942"/>
            <a:gd name="T83" fmla="*/ 535 h 840"/>
            <a:gd name="T84" fmla="*/ 870 w 942"/>
            <a:gd name="T85" fmla="*/ 507 h 840"/>
            <a:gd name="T86" fmla="*/ 724 w 942"/>
            <a:gd name="T87" fmla="*/ 650 h 840"/>
            <a:gd name="T88" fmla="*/ 545 w 942"/>
            <a:gd name="T89" fmla="*/ 594 h 840"/>
            <a:gd name="T90" fmla="*/ 732 w 942"/>
            <a:gd name="T91" fmla="*/ 524 h 840"/>
            <a:gd name="T92" fmla="*/ 533 w 942"/>
            <a:gd name="T93" fmla="*/ 477 h 840"/>
            <a:gd name="T94" fmla="*/ 310 w 942"/>
            <a:gd name="T95" fmla="*/ 441 h 840"/>
            <a:gd name="T96" fmla="*/ 0 w 942"/>
            <a:gd name="T97" fmla="*/ 626 h 840"/>
            <a:gd name="T98" fmla="*/ 154 w 942"/>
            <a:gd name="T99" fmla="*/ 780 h 84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</a:cxnLst>
          <a:rect l="0" t="0" r="r" b="b"/>
          <a:pathLst>
            <a:path w="942" h="840">
              <a:moveTo>
                <a:pt x="742" y="570"/>
              </a:moveTo>
              <a:cubicBezTo>
                <a:pt x="753" y="556"/>
                <a:pt x="758" y="539"/>
                <a:pt x="755" y="520"/>
              </a:cubicBezTo>
              <a:cubicBezTo>
                <a:pt x="745" y="450"/>
                <a:pt x="670" y="450"/>
                <a:pt x="645" y="450"/>
              </a:cubicBezTo>
              <a:cubicBezTo>
                <a:pt x="631" y="450"/>
                <a:pt x="615" y="451"/>
                <a:pt x="600" y="452"/>
              </a:cubicBezTo>
              <a:lnTo>
                <a:pt x="600" y="411"/>
              </a:lnTo>
              <a:lnTo>
                <a:pt x="722" y="411"/>
              </a:lnTo>
              <a:lnTo>
                <a:pt x="722" y="367"/>
              </a:lnTo>
              <a:lnTo>
                <a:pt x="608" y="367"/>
              </a:lnTo>
              <a:lnTo>
                <a:pt x="650" y="295"/>
              </a:lnTo>
              <a:lnTo>
                <a:pt x="733" y="295"/>
              </a:lnTo>
              <a:lnTo>
                <a:pt x="733" y="251"/>
              </a:lnTo>
              <a:lnTo>
                <a:pt x="676" y="251"/>
              </a:lnTo>
              <a:lnTo>
                <a:pt x="762" y="106"/>
              </a:lnTo>
              <a:lnTo>
                <a:pt x="689" y="106"/>
              </a:lnTo>
              <a:lnTo>
                <a:pt x="569" y="326"/>
              </a:lnTo>
              <a:lnTo>
                <a:pt x="450" y="106"/>
              </a:lnTo>
              <a:lnTo>
                <a:pt x="377" y="106"/>
              </a:lnTo>
              <a:lnTo>
                <a:pt x="463" y="251"/>
              </a:lnTo>
              <a:lnTo>
                <a:pt x="404" y="251"/>
              </a:lnTo>
              <a:lnTo>
                <a:pt x="404" y="295"/>
              </a:lnTo>
              <a:lnTo>
                <a:pt x="489" y="295"/>
              </a:lnTo>
              <a:lnTo>
                <a:pt x="531" y="367"/>
              </a:lnTo>
              <a:lnTo>
                <a:pt x="420" y="367"/>
              </a:lnTo>
              <a:lnTo>
                <a:pt x="420" y="411"/>
              </a:lnTo>
              <a:lnTo>
                <a:pt x="538" y="411"/>
              </a:lnTo>
              <a:lnTo>
                <a:pt x="538" y="454"/>
              </a:lnTo>
              <a:cubicBezTo>
                <a:pt x="537" y="454"/>
                <a:pt x="536" y="454"/>
                <a:pt x="535" y="454"/>
              </a:cubicBezTo>
              <a:cubicBezTo>
                <a:pt x="504" y="451"/>
                <a:pt x="472" y="443"/>
                <a:pt x="440" y="436"/>
              </a:cubicBezTo>
              <a:cubicBezTo>
                <a:pt x="393" y="424"/>
                <a:pt x="348" y="413"/>
                <a:pt x="307" y="419"/>
              </a:cubicBezTo>
              <a:cubicBezTo>
                <a:pt x="287" y="421"/>
                <a:pt x="268" y="427"/>
                <a:pt x="249" y="434"/>
              </a:cubicBezTo>
              <a:cubicBezTo>
                <a:pt x="239" y="403"/>
                <a:pt x="234" y="370"/>
                <a:pt x="234" y="335"/>
              </a:cubicBezTo>
              <a:cubicBezTo>
                <a:pt x="234" y="150"/>
                <a:pt x="384" y="0"/>
                <a:pt x="570" y="0"/>
              </a:cubicBezTo>
              <a:cubicBezTo>
                <a:pt x="755" y="0"/>
                <a:pt x="905" y="150"/>
                <a:pt x="905" y="335"/>
              </a:cubicBezTo>
              <a:cubicBezTo>
                <a:pt x="905" y="387"/>
                <a:pt x="893" y="436"/>
                <a:pt x="872" y="479"/>
              </a:cubicBezTo>
              <a:cubicBezTo>
                <a:pt x="867" y="482"/>
                <a:pt x="863" y="484"/>
                <a:pt x="858" y="487"/>
              </a:cubicBezTo>
              <a:cubicBezTo>
                <a:pt x="835" y="501"/>
                <a:pt x="817" y="526"/>
                <a:pt x="798" y="552"/>
              </a:cubicBezTo>
              <a:cubicBezTo>
                <a:pt x="774" y="585"/>
                <a:pt x="749" y="619"/>
                <a:pt x="718" y="628"/>
              </a:cubicBezTo>
              <a:cubicBezTo>
                <a:pt x="700" y="633"/>
                <a:pt x="673" y="623"/>
                <a:pt x="644" y="609"/>
              </a:cubicBezTo>
              <a:cubicBezTo>
                <a:pt x="686" y="604"/>
                <a:pt x="723" y="594"/>
                <a:pt x="742" y="570"/>
              </a:cubicBezTo>
              <a:close/>
              <a:moveTo>
                <a:pt x="154" y="780"/>
              </a:moveTo>
              <a:cubicBezTo>
                <a:pt x="321" y="683"/>
                <a:pt x="559" y="840"/>
                <a:pt x="779" y="758"/>
              </a:cubicBezTo>
              <a:cubicBezTo>
                <a:pt x="864" y="727"/>
                <a:pt x="907" y="635"/>
                <a:pt x="932" y="535"/>
              </a:cubicBezTo>
              <a:cubicBezTo>
                <a:pt x="942" y="495"/>
                <a:pt x="922" y="475"/>
                <a:pt x="870" y="507"/>
              </a:cubicBezTo>
              <a:cubicBezTo>
                <a:pt x="824" y="535"/>
                <a:pt x="790" y="632"/>
                <a:pt x="724" y="650"/>
              </a:cubicBezTo>
              <a:cubicBezTo>
                <a:pt x="673" y="664"/>
                <a:pt x="607" y="606"/>
                <a:pt x="545" y="594"/>
              </a:cubicBezTo>
              <a:cubicBezTo>
                <a:pt x="624" y="587"/>
                <a:pt x="742" y="591"/>
                <a:pt x="732" y="524"/>
              </a:cubicBezTo>
              <a:cubicBezTo>
                <a:pt x="721" y="446"/>
                <a:pt x="603" y="483"/>
                <a:pt x="533" y="477"/>
              </a:cubicBezTo>
              <a:cubicBezTo>
                <a:pt x="453" y="469"/>
                <a:pt x="373" y="433"/>
                <a:pt x="310" y="441"/>
              </a:cubicBezTo>
              <a:cubicBezTo>
                <a:pt x="188" y="457"/>
                <a:pt x="83" y="591"/>
                <a:pt x="0" y="626"/>
              </a:cubicBezTo>
              <a:lnTo>
                <a:pt x="154" y="780"/>
              </a:lnTo>
              <a:close/>
            </a:path>
          </a:pathLst>
        </a:custGeom>
        <a:gradFill>
          <a:gsLst>
            <a:gs pos="41000">
              <a:schemeClr val="accent4">
                <a:lumMod val="40000"/>
                <a:lumOff val="60000"/>
              </a:schemeClr>
            </a:gs>
            <a:gs pos="12000">
              <a:srgbClr val="FFE183">
                <a:lumMod val="49000"/>
              </a:srgbClr>
            </a:gs>
            <a:gs pos="97000">
              <a:schemeClr val="accent4">
                <a:lumMod val="60000"/>
                <a:lumOff val="40000"/>
              </a:schemeClr>
            </a:gs>
          </a:gsLst>
          <a:lin ang="16200000" scaled="1"/>
        </a:gradFill>
        <a:ln>
          <a:noFill/>
        </a:ln>
      </xdr:spPr>
      <xdr:txBody>
        <a:bodyPr wrap="square"/>
        <a:lstStyle/>
        <a:p>
          <a:endParaRPr lang="zh-CN" altLang="en-US"/>
        </a:p>
      </xdr:txBody>
    </xdr:sp>
    <xdr:clientData/>
  </xdr:twoCellAnchor>
  <xdr:twoCellAnchor>
    <xdr:from>
      <xdr:col>6</xdr:col>
      <xdr:colOff>510539</xdr:colOff>
      <xdr:row>0</xdr:row>
      <xdr:rowOff>0</xdr:rowOff>
    </xdr:from>
    <xdr:to>
      <xdr:col>14</xdr:col>
      <xdr:colOff>243838</xdr:colOff>
      <xdr:row>3</xdr:row>
      <xdr:rowOff>155712</xdr:rowOff>
    </xdr:to>
    <xdr:sp macro="" textlink="">
      <xdr:nvSpPr>
        <xdr:cNvPr id="14" name="梯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10800000">
          <a:off x="4213225" y="0"/>
          <a:ext cx="4671060" cy="681355"/>
        </a:xfrm>
        <a:prstGeom prst="trapezoid">
          <a:avLst>
            <a:gd name="adj" fmla="val 71305"/>
          </a:avLst>
        </a:prstGeom>
        <a:gradFill>
          <a:gsLst>
            <a:gs pos="14000">
              <a:schemeClr val="accent4">
                <a:lumMod val="40000"/>
                <a:lumOff val="60000"/>
              </a:schemeClr>
            </a:gs>
            <a:gs pos="44000">
              <a:srgbClr val="FFDB6C"/>
            </a:gs>
            <a:gs pos="65000">
              <a:schemeClr val="accent4">
                <a:lumMod val="88000"/>
                <a:lumOff val="12000"/>
              </a:schemeClr>
            </a:gs>
          </a:gsLst>
          <a:lin ang="162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7</xdr:col>
      <xdr:colOff>457200</xdr:colOff>
      <xdr:row>0</xdr:row>
      <xdr:rowOff>43731</xdr:rowOff>
    </xdr:from>
    <xdr:to>
      <xdr:col>13</xdr:col>
      <xdr:colOff>236219</xdr:colOff>
      <xdr:row>3</xdr:row>
      <xdr:rowOff>68580</xdr:rowOff>
    </xdr:to>
    <xdr:sp macro="" textlink="">
      <xdr:nvSpPr>
        <xdr:cNvPr id="15" name="文本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777740" y="43180"/>
          <a:ext cx="3481705" cy="551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CN" altLang="en-US" sz="2800" b="1">
              <a:solidFill>
                <a:schemeClr val="accent4">
                  <a:lumMod val="50000"/>
                </a:schemeClr>
              </a:solidFill>
              <a:latin typeface="Arial" panose="020B0604020202020204" pitchFamily="7" charset="0"/>
              <a:ea typeface="微软雅黑" panose="020B0503020204020204" pitchFamily="34" charset="-122"/>
              <a:cs typeface="Arial" panose="020B0604020202020204" pitchFamily="7" charset="0"/>
            </a:rPr>
            <a:t>财务可视化看板</a:t>
          </a:r>
        </a:p>
      </xdr:txBody>
    </xdr:sp>
    <xdr:clientData/>
  </xdr:twoCellAnchor>
  <xdr:twoCellAnchor>
    <xdr:from>
      <xdr:col>7</xdr:col>
      <xdr:colOff>518160</xdr:colOff>
      <xdr:row>23</xdr:row>
      <xdr:rowOff>144780</xdr:rowOff>
    </xdr:from>
    <xdr:to>
      <xdr:col>13</xdr:col>
      <xdr:colOff>350520</xdr:colOff>
      <xdr:row>40</xdr:row>
      <xdr:rowOff>22860</xdr:rowOff>
    </xdr:to>
    <xdr:graphicFrame macro="">
      <xdr:nvGraphicFramePr>
        <xdr:cNvPr id="16" name="图表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6627</xdr:colOff>
      <xdr:row>19</xdr:row>
      <xdr:rowOff>112313</xdr:rowOff>
    </xdr:from>
    <xdr:to>
      <xdr:col>12</xdr:col>
      <xdr:colOff>470453</xdr:colOff>
      <xdr:row>21</xdr:row>
      <xdr:rowOff>141799</xdr:rowOff>
    </xdr:to>
    <xdr:sp macro="" textlink="">
      <xdr:nvSpPr>
        <xdr:cNvPr id="10" name="文本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561330" y="3441700"/>
          <a:ext cx="2315210" cy="380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zh-CN" sz="1400">
              <a:solidFill>
                <a:schemeClr val="bg1"/>
              </a:solidFill>
              <a:latin typeface="Arial" panose="020B0604020202020204" pitchFamily="7" charset="0"/>
              <a:ea typeface="微软雅黑" panose="020B0503020204020204" pitchFamily="34" charset="-122"/>
              <a:cs typeface="Arial" panose="020B0604020202020204" pitchFamily="7" charset="0"/>
            </a:rPr>
            <a:t>——</a:t>
          </a:r>
          <a:r>
            <a:rPr lang="zh-CN" altLang="en-US" sz="1400">
              <a:solidFill>
                <a:schemeClr val="bg1"/>
              </a:solidFill>
              <a:latin typeface="Arial" panose="020B0604020202020204" pitchFamily="7" charset="0"/>
              <a:ea typeface="微软雅黑" panose="020B0503020204020204" pitchFamily="34" charset="-122"/>
              <a:cs typeface="Arial" panose="020B0604020202020204" pitchFamily="7" charset="0"/>
            </a:rPr>
            <a:t>支出总计</a:t>
          </a:r>
          <a:r>
            <a:rPr lang="en-US" altLang="zh-CN" sz="1400">
              <a:solidFill>
                <a:schemeClr val="bg1"/>
              </a:solidFill>
              <a:latin typeface="Arial" panose="020B0604020202020204" pitchFamily="7" charset="0"/>
              <a:ea typeface="微软雅黑" panose="020B0503020204020204" pitchFamily="34" charset="-122"/>
              <a:cs typeface="Arial" panose="020B0604020202020204" pitchFamily="7" charset="0"/>
            </a:rPr>
            <a:t>——</a:t>
          </a:r>
          <a:endParaRPr lang="zh-CN" altLang="en-US" sz="1400">
            <a:solidFill>
              <a:schemeClr val="bg1"/>
            </a:solidFill>
            <a:latin typeface="Arial" panose="020B0604020202020204" pitchFamily="7" charset="0"/>
            <a:ea typeface="微软雅黑" panose="020B0503020204020204" pitchFamily="34" charset="-122"/>
            <a:cs typeface="Arial" panose="020B0604020202020204" pitchFamily="7" charset="0"/>
          </a:endParaRPr>
        </a:p>
      </xdr:txBody>
    </xdr:sp>
    <xdr:clientData/>
  </xdr:twoCellAnchor>
  <xdr:twoCellAnchor>
    <xdr:from>
      <xdr:col>8</xdr:col>
      <xdr:colOff>310431</xdr:colOff>
      <xdr:row>21</xdr:row>
      <xdr:rowOff>102707</xdr:rowOff>
    </xdr:from>
    <xdr:to>
      <xdr:col>13</xdr:col>
      <xdr:colOff>257422</xdr:colOff>
      <xdr:row>25</xdr:row>
      <xdr:rowOff>149088</xdr:rowOff>
    </xdr:to>
    <xdr:sp macro="" textlink="支出表!F3">
      <xdr:nvSpPr>
        <xdr:cNvPr id="11" name="文本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247640" y="3782695"/>
          <a:ext cx="3033395" cy="7473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D63081A-9528-44B9-AFCD-B108CE39699E}" type="TxLink">
            <a:rPr lang="en-US" altLang="en-US" sz="4000" b="1" i="0" u="none" strike="noStrike">
              <a:gradFill>
                <a:gsLst>
                  <a:gs pos="41000">
                    <a:schemeClr val="accent4">
                      <a:lumMod val="40000"/>
                      <a:lumOff val="60000"/>
                    </a:schemeClr>
                  </a:gs>
                  <a:gs pos="12000">
                    <a:srgbClr val="FFE183">
                      <a:lumMod val="49000"/>
                    </a:srgbClr>
                  </a:gs>
                  <a:gs pos="97000">
                    <a:schemeClr val="accent4">
                      <a:lumMod val="60000"/>
                      <a:lumOff val="40000"/>
                    </a:schemeClr>
                  </a:gs>
                </a:gsLst>
                <a:lin ang="16200000" scaled="1"/>
              </a:gradFill>
              <a:latin typeface="Arial" panose="020B0604020202020204"/>
              <a:cs typeface="Arial" panose="020B0604020202020204"/>
            </a:rPr>
            <a:pPr/>
            <a:t> ¥35,583.00 </a:t>
          </a:fld>
          <a:endParaRPr lang="zh-CN" altLang="en-US" sz="4000">
            <a:gradFill>
              <a:gsLst>
                <a:gs pos="41000">
                  <a:schemeClr val="accent4">
                    <a:lumMod val="40000"/>
                    <a:lumOff val="60000"/>
                  </a:schemeClr>
                </a:gs>
                <a:gs pos="12000">
                  <a:srgbClr val="FFE183">
                    <a:lumMod val="49000"/>
                  </a:srgbClr>
                </a:gs>
                <a:gs pos="97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</a:gradFill>
          </a:endParaRPr>
        </a:p>
      </xdr:txBody>
    </xdr:sp>
    <xdr:clientData/>
  </xdr:twoCellAnchor>
  <xdr:twoCellAnchor>
    <xdr:from>
      <xdr:col>10</xdr:col>
      <xdr:colOff>232907</xdr:colOff>
      <xdr:row>15</xdr:row>
      <xdr:rowOff>104693</xdr:rowOff>
    </xdr:from>
    <xdr:to>
      <xdr:col>11</xdr:col>
      <xdr:colOff>232992</xdr:colOff>
      <xdr:row>19</xdr:row>
      <xdr:rowOff>20398</xdr:rowOff>
    </xdr:to>
    <xdr:sp macro="" textlink="">
      <xdr:nvSpPr>
        <xdr:cNvPr id="13" name="iconfont-11511-546608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/>
        </xdr:cNvSpPr>
      </xdr:nvSpPr>
      <xdr:spPr>
        <a:xfrm>
          <a:off x="6404610" y="2733040"/>
          <a:ext cx="617220" cy="617220"/>
        </a:xfrm>
        <a:custGeom>
          <a:avLst/>
          <a:gdLst>
            <a:gd name="T0" fmla="*/ 1635 w 12789"/>
            <a:gd name="T1" fmla="*/ 3477 h 12685"/>
            <a:gd name="T2" fmla="*/ 1491 w 12789"/>
            <a:gd name="T3" fmla="*/ 3021 h 12685"/>
            <a:gd name="T4" fmla="*/ 1518 w 12789"/>
            <a:gd name="T5" fmla="*/ 2813 h 12685"/>
            <a:gd name="T6" fmla="*/ 1166 w 12789"/>
            <a:gd name="T7" fmla="*/ 1008 h 12685"/>
            <a:gd name="T8" fmla="*/ 934 w 12789"/>
            <a:gd name="T9" fmla="*/ 781 h 12685"/>
            <a:gd name="T10" fmla="*/ 749 w 12789"/>
            <a:gd name="T11" fmla="*/ 774 h 12685"/>
            <a:gd name="T12" fmla="*/ 467 w 12789"/>
            <a:gd name="T13" fmla="*/ 774 h 12685"/>
            <a:gd name="T14" fmla="*/ 386 w 12789"/>
            <a:gd name="T15" fmla="*/ 774 h 12685"/>
            <a:gd name="T16" fmla="*/ 1 w 12789"/>
            <a:gd name="T17" fmla="*/ 387 h 12685"/>
            <a:gd name="T18" fmla="*/ 386 w 12789"/>
            <a:gd name="T19" fmla="*/ 0 h 12685"/>
            <a:gd name="T20" fmla="*/ 467 w 12789"/>
            <a:gd name="T21" fmla="*/ 0 h 12685"/>
            <a:gd name="T22" fmla="*/ 758 w 12789"/>
            <a:gd name="T23" fmla="*/ 0 h 12685"/>
            <a:gd name="T24" fmla="*/ 1033 w 12789"/>
            <a:gd name="T25" fmla="*/ 13 h 12685"/>
            <a:gd name="T26" fmla="*/ 1881 w 12789"/>
            <a:gd name="T27" fmla="*/ 720 h 12685"/>
            <a:gd name="T28" fmla="*/ 2200 w 12789"/>
            <a:gd name="T29" fmla="*/ 2241 h 12685"/>
            <a:gd name="T30" fmla="*/ 2253 w 12789"/>
            <a:gd name="T31" fmla="*/ 2239 h 12685"/>
            <a:gd name="T32" fmla="*/ 11632 w 12789"/>
            <a:gd name="T33" fmla="*/ 2239 h 12685"/>
            <a:gd name="T34" fmla="*/ 12648 w 12789"/>
            <a:gd name="T35" fmla="*/ 3550 h 12685"/>
            <a:gd name="T36" fmla="*/ 11689 w 12789"/>
            <a:gd name="T37" fmla="*/ 7682 h 12685"/>
            <a:gd name="T38" fmla="*/ 10418 w 12789"/>
            <a:gd name="T39" fmla="*/ 8712 h 12685"/>
            <a:gd name="T40" fmla="*/ 3783 w 12789"/>
            <a:gd name="T41" fmla="*/ 9627 h 12685"/>
            <a:gd name="T42" fmla="*/ 3823 w 12789"/>
            <a:gd name="T43" fmla="*/ 9636 h 12685"/>
            <a:gd name="T44" fmla="*/ 4240 w 12789"/>
            <a:gd name="T45" fmla="*/ 9672 h 12685"/>
            <a:gd name="T46" fmla="*/ 10796 w 12789"/>
            <a:gd name="T47" fmla="*/ 9672 h 12685"/>
            <a:gd name="T48" fmla="*/ 11181 w 12789"/>
            <a:gd name="T49" fmla="*/ 10059 h 12685"/>
            <a:gd name="T50" fmla="*/ 10796 w 12789"/>
            <a:gd name="T51" fmla="*/ 10446 h 12685"/>
            <a:gd name="T52" fmla="*/ 4236 w 12789"/>
            <a:gd name="T53" fmla="*/ 10446 h 12685"/>
            <a:gd name="T54" fmla="*/ 3662 w 12789"/>
            <a:gd name="T55" fmla="*/ 10393 h 12685"/>
            <a:gd name="T56" fmla="*/ 3119 w 12789"/>
            <a:gd name="T57" fmla="*/ 10149 h 12685"/>
            <a:gd name="T58" fmla="*/ 2960 w 12789"/>
            <a:gd name="T59" fmla="*/ 9994 h 12685"/>
            <a:gd name="T60" fmla="*/ 2628 w 12789"/>
            <a:gd name="T61" fmla="*/ 9435 h 12685"/>
            <a:gd name="T62" fmla="*/ 2445 w 12789"/>
            <a:gd name="T63" fmla="*/ 9022 h 12685"/>
            <a:gd name="T64" fmla="*/ 2492 w 12789"/>
            <a:gd name="T65" fmla="*/ 8628 h 12685"/>
            <a:gd name="T66" fmla="*/ 2403 w 12789"/>
            <a:gd name="T67" fmla="*/ 8076 h 12685"/>
            <a:gd name="T68" fmla="*/ 1921 w 12789"/>
            <a:gd name="T69" fmla="*/ 5156 h 12685"/>
            <a:gd name="T70" fmla="*/ 1869 w 12789"/>
            <a:gd name="T71" fmla="*/ 4848 h 12685"/>
            <a:gd name="T72" fmla="*/ 1635 w 12789"/>
            <a:gd name="T73" fmla="*/ 3477 h 12685"/>
            <a:gd name="T74" fmla="*/ 2982 w 12789"/>
            <a:gd name="T75" fmla="*/ 11939 h 12685"/>
            <a:gd name="T76" fmla="*/ 3728 w 12789"/>
            <a:gd name="T77" fmla="*/ 12685 h 12685"/>
            <a:gd name="T78" fmla="*/ 4473 w 12789"/>
            <a:gd name="T79" fmla="*/ 11939 h 12685"/>
            <a:gd name="T80" fmla="*/ 3728 w 12789"/>
            <a:gd name="T81" fmla="*/ 11193 h 12685"/>
            <a:gd name="T82" fmla="*/ 2982 w 12789"/>
            <a:gd name="T83" fmla="*/ 11939 h 12685"/>
            <a:gd name="T84" fmla="*/ 9691 w 12789"/>
            <a:gd name="T85" fmla="*/ 11939 h 12685"/>
            <a:gd name="T86" fmla="*/ 10436 w 12789"/>
            <a:gd name="T87" fmla="*/ 12685 h 12685"/>
            <a:gd name="T88" fmla="*/ 11181 w 12789"/>
            <a:gd name="T89" fmla="*/ 11939 h 12685"/>
            <a:gd name="T90" fmla="*/ 10436 w 12789"/>
            <a:gd name="T91" fmla="*/ 11193 h 12685"/>
            <a:gd name="T92" fmla="*/ 9691 w 12789"/>
            <a:gd name="T93" fmla="*/ 11939 h 1268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12789" h="12685">
              <a:moveTo>
                <a:pt x="1635" y="3477"/>
              </a:moveTo>
              <a:cubicBezTo>
                <a:pt x="1545" y="3349"/>
                <a:pt x="1491" y="3191"/>
                <a:pt x="1491" y="3021"/>
              </a:cubicBezTo>
              <a:cubicBezTo>
                <a:pt x="1491" y="2951"/>
                <a:pt x="1500" y="2881"/>
                <a:pt x="1518" y="2813"/>
              </a:cubicBezTo>
              <a:cubicBezTo>
                <a:pt x="1333" y="1767"/>
                <a:pt x="1205" y="1108"/>
                <a:pt x="1166" y="1008"/>
              </a:cubicBezTo>
              <a:cubicBezTo>
                <a:pt x="1097" y="835"/>
                <a:pt x="1044" y="795"/>
                <a:pt x="934" y="781"/>
              </a:cubicBezTo>
              <a:cubicBezTo>
                <a:pt x="892" y="775"/>
                <a:pt x="853" y="774"/>
                <a:pt x="749" y="774"/>
              </a:cubicBezTo>
              <a:cubicBezTo>
                <a:pt x="570" y="774"/>
                <a:pt x="570" y="774"/>
                <a:pt x="467" y="774"/>
              </a:cubicBezTo>
              <a:lnTo>
                <a:pt x="386" y="774"/>
              </a:lnTo>
              <a:cubicBezTo>
                <a:pt x="173" y="774"/>
                <a:pt x="0" y="601"/>
                <a:pt x="1" y="387"/>
              </a:cubicBezTo>
              <a:cubicBezTo>
                <a:pt x="1" y="173"/>
                <a:pt x="173" y="0"/>
                <a:pt x="386" y="0"/>
              </a:cubicBezTo>
              <a:lnTo>
                <a:pt x="467" y="0"/>
              </a:lnTo>
              <a:lnTo>
                <a:pt x="758" y="0"/>
              </a:lnTo>
              <a:cubicBezTo>
                <a:pt x="885" y="0"/>
                <a:pt x="948" y="2"/>
                <a:pt x="1033" y="13"/>
              </a:cubicBezTo>
              <a:cubicBezTo>
                <a:pt x="1417" y="63"/>
                <a:pt x="1707" y="284"/>
                <a:pt x="1881" y="720"/>
              </a:cubicBezTo>
              <a:cubicBezTo>
                <a:pt x="1936" y="858"/>
                <a:pt x="2042" y="1372"/>
                <a:pt x="2200" y="2241"/>
              </a:cubicBezTo>
              <a:cubicBezTo>
                <a:pt x="2217" y="2239"/>
                <a:pt x="2235" y="2239"/>
                <a:pt x="2253" y="2239"/>
              </a:cubicBezTo>
              <a:lnTo>
                <a:pt x="11632" y="2239"/>
              </a:lnTo>
              <a:cubicBezTo>
                <a:pt x="12306" y="2239"/>
                <a:pt x="12789" y="2850"/>
                <a:pt x="12648" y="3550"/>
              </a:cubicBezTo>
              <a:lnTo>
                <a:pt x="11689" y="7682"/>
              </a:lnTo>
              <a:cubicBezTo>
                <a:pt x="11575" y="8251"/>
                <a:pt x="11002" y="8683"/>
                <a:pt x="10418" y="8712"/>
              </a:cubicBezTo>
              <a:lnTo>
                <a:pt x="3783" y="9627"/>
              </a:lnTo>
              <a:cubicBezTo>
                <a:pt x="3796" y="9630"/>
                <a:pt x="3809" y="9633"/>
                <a:pt x="3823" y="9636"/>
              </a:cubicBezTo>
              <a:cubicBezTo>
                <a:pt x="3959" y="9665"/>
                <a:pt x="4109" y="9675"/>
                <a:pt x="4240" y="9672"/>
              </a:cubicBezTo>
              <a:lnTo>
                <a:pt x="10796" y="9672"/>
              </a:lnTo>
              <a:cubicBezTo>
                <a:pt x="11009" y="9672"/>
                <a:pt x="11181" y="9845"/>
                <a:pt x="11181" y="10059"/>
              </a:cubicBezTo>
              <a:cubicBezTo>
                <a:pt x="11181" y="10273"/>
                <a:pt x="11009" y="10446"/>
                <a:pt x="10796" y="10446"/>
              </a:cubicBezTo>
              <a:cubicBezTo>
                <a:pt x="6431" y="10446"/>
                <a:pt x="4245" y="10446"/>
                <a:pt x="4236" y="10446"/>
              </a:cubicBezTo>
              <a:cubicBezTo>
                <a:pt x="4069" y="10449"/>
                <a:pt x="3866" y="10437"/>
                <a:pt x="3662" y="10393"/>
              </a:cubicBezTo>
              <a:cubicBezTo>
                <a:pt x="3446" y="10347"/>
                <a:pt x="3263" y="10272"/>
                <a:pt x="3119" y="10149"/>
              </a:cubicBezTo>
              <a:cubicBezTo>
                <a:pt x="3062" y="10101"/>
                <a:pt x="3009" y="10049"/>
                <a:pt x="2960" y="9994"/>
              </a:cubicBezTo>
              <a:cubicBezTo>
                <a:pt x="2798" y="9814"/>
                <a:pt x="2697" y="9634"/>
                <a:pt x="2628" y="9435"/>
              </a:cubicBezTo>
              <a:cubicBezTo>
                <a:pt x="2532" y="9323"/>
                <a:pt x="2466" y="9182"/>
                <a:pt x="2445" y="9022"/>
              </a:cubicBezTo>
              <a:cubicBezTo>
                <a:pt x="2427" y="8884"/>
                <a:pt x="2445" y="8749"/>
                <a:pt x="2492" y="8628"/>
              </a:cubicBezTo>
              <a:lnTo>
                <a:pt x="2403" y="8076"/>
              </a:lnTo>
              <a:cubicBezTo>
                <a:pt x="2241" y="7081"/>
                <a:pt x="2076" y="6085"/>
                <a:pt x="1921" y="5156"/>
              </a:cubicBezTo>
              <a:cubicBezTo>
                <a:pt x="1895" y="5002"/>
                <a:pt x="1895" y="5002"/>
                <a:pt x="1869" y="4848"/>
              </a:cubicBezTo>
              <a:cubicBezTo>
                <a:pt x="1785" y="4353"/>
                <a:pt x="1707" y="3894"/>
                <a:pt x="1635" y="3477"/>
              </a:cubicBezTo>
              <a:close/>
              <a:moveTo>
                <a:pt x="2982" y="11939"/>
              </a:moveTo>
              <a:cubicBezTo>
                <a:pt x="2982" y="12351"/>
                <a:pt x="3316" y="12685"/>
                <a:pt x="3728" y="12685"/>
              </a:cubicBezTo>
              <a:cubicBezTo>
                <a:pt x="4139" y="12685"/>
                <a:pt x="4473" y="12351"/>
                <a:pt x="4473" y="11939"/>
              </a:cubicBezTo>
              <a:cubicBezTo>
                <a:pt x="4473" y="11527"/>
                <a:pt x="4139" y="11193"/>
                <a:pt x="3728" y="11193"/>
              </a:cubicBezTo>
              <a:cubicBezTo>
                <a:pt x="3316" y="11193"/>
                <a:pt x="2982" y="11527"/>
                <a:pt x="2982" y="11939"/>
              </a:cubicBezTo>
              <a:close/>
              <a:moveTo>
                <a:pt x="9691" y="11939"/>
              </a:moveTo>
              <a:cubicBezTo>
                <a:pt x="9691" y="12351"/>
                <a:pt x="10024" y="12685"/>
                <a:pt x="10436" y="12685"/>
              </a:cubicBezTo>
              <a:cubicBezTo>
                <a:pt x="10848" y="12685"/>
                <a:pt x="11181" y="12351"/>
                <a:pt x="11181" y="11939"/>
              </a:cubicBezTo>
              <a:cubicBezTo>
                <a:pt x="11181" y="11527"/>
                <a:pt x="10848" y="11193"/>
                <a:pt x="10436" y="11193"/>
              </a:cubicBezTo>
              <a:cubicBezTo>
                <a:pt x="10024" y="11193"/>
                <a:pt x="9691" y="11527"/>
                <a:pt x="9691" y="11939"/>
              </a:cubicBezTo>
              <a:close/>
            </a:path>
          </a:pathLst>
        </a:custGeom>
        <a:gradFill>
          <a:gsLst>
            <a:gs pos="41000">
              <a:schemeClr val="accent4">
                <a:lumMod val="40000"/>
                <a:lumOff val="60000"/>
              </a:schemeClr>
            </a:gs>
            <a:gs pos="12000">
              <a:srgbClr val="FFE183">
                <a:lumMod val="49000"/>
              </a:srgbClr>
            </a:gs>
            <a:gs pos="97000">
              <a:schemeClr val="accent4">
                <a:lumMod val="60000"/>
                <a:lumOff val="40000"/>
              </a:schemeClr>
            </a:gs>
          </a:gsLst>
          <a:lin ang="16200000" scaled="1"/>
        </a:gradFill>
        <a:ln>
          <a:noFill/>
        </a:ln>
      </xdr:spPr>
      <xdr:txBody>
        <a:bodyPr wrap="square"/>
        <a:lstStyle/>
        <a:p>
          <a:endParaRPr lang="zh-CN" altLang="en-US">
            <a:gradFill>
              <a:gsLst>
                <a:gs pos="41000">
                  <a:schemeClr val="accent4">
                    <a:lumMod val="40000"/>
                    <a:lumOff val="60000"/>
                  </a:schemeClr>
                </a:gs>
                <a:gs pos="12000">
                  <a:srgbClr val="FFE183">
                    <a:lumMod val="49000"/>
                  </a:srgbClr>
                </a:gs>
                <a:gs pos="97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</a:gra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showGridLines="0" workbookViewId="0">
      <selection activeCell="Z23" sqref="Z23"/>
    </sheetView>
  </sheetViews>
  <sheetFormatPr defaultColWidth="9" defaultRowHeight="13.8" x14ac:dyDescent="0.25"/>
  <sheetData>
    <row r="1" spans="1:2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1:21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spans="1:2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spans="1:2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21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  <row r="15" spans="1:21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</row>
    <row r="16" spans="1:21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</row>
    <row r="17" spans="1:21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</row>
    <row r="19" spans="1:2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</row>
    <row r="20" spans="1:2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</row>
    <row r="21" spans="1:2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1:2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</row>
    <row r="23" spans="1:21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</row>
    <row r="24" spans="1:21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</row>
    <row r="25" spans="1:2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</row>
    <row r="26" spans="1:21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</row>
    <row r="27" spans="1:2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</row>
    <row r="28" spans="1:2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</row>
    <row r="29" spans="1:2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 t="s">
        <v>0</v>
      </c>
      <c r="K29" s="24">
        <f>收入表!F3</f>
        <v>98337</v>
      </c>
      <c r="L29" s="25"/>
      <c r="M29" s="25"/>
      <c r="N29" s="23"/>
      <c r="O29" s="23"/>
      <c r="P29" s="23"/>
      <c r="Q29" s="23"/>
      <c r="R29" s="23"/>
      <c r="S29" s="23"/>
      <c r="T29" s="23"/>
      <c r="U29" s="23"/>
    </row>
    <row r="30" spans="1:21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 t="s">
        <v>1</v>
      </c>
      <c r="K30" s="24">
        <f>支出表!F3</f>
        <v>35583</v>
      </c>
      <c r="L30" s="25"/>
      <c r="M30" s="25"/>
      <c r="N30" s="23"/>
      <c r="O30" s="23"/>
      <c r="P30" s="23"/>
      <c r="Q30" s="23"/>
      <c r="R30" s="23"/>
      <c r="S30" s="23"/>
      <c r="T30" s="23"/>
      <c r="U30" s="23"/>
    </row>
    <row r="31" spans="1:2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</row>
    <row r="32" spans="1:2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</row>
    <row r="33" spans="1:2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</row>
    <row r="34" spans="1:21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</row>
    <row r="35" spans="1:2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</row>
    <row r="36" spans="1:21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</row>
    <row r="37" spans="1:21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</row>
    <row r="38" spans="1:2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</row>
    <row r="39" spans="1:21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</row>
    <row r="40" spans="1:21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</row>
    <row r="41" spans="1:21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</row>
  </sheetData>
  <mergeCells count="2">
    <mergeCell ref="K29:M29"/>
    <mergeCell ref="K30:M30"/>
  </mergeCells>
  <phoneticPr fontId="2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12"/>
  <sheetViews>
    <sheetView showGridLines="0" topLeftCell="B4" workbookViewId="0">
      <selection activeCell="C5" sqref="C5"/>
    </sheetView>
  </sheetViews>
  <sheetFormatPr defaultColWidth="23.77734375" defaultRowHeight="31.95" customHeight="1" x14ac:dyDescent="0.25"/>
  <cols>
    <col min="2" max="2" width="22" customWidth="1"/>
    <col min="3" max="3" width="41.109375" customWidth="1"/>
    <col min="4" max="4" width="17.88671875" customWidth="1"/>
    <col min="5" max="5" width="9.88671875" customWidth="1"/>
  </cols>
  <sheetData>
    <row r="3" spans="2:7" ht="45" customHeight="1" x14ac:dyDescent="0.25">
      <c r="B3" s="26" t="s">
        <v>2</v>
      </c>
      <c r="C3" s="27"/>
      <c r="D3" s="28"/>
      <c r="F3" s="26" t="s">
        <v>3</v>
      </c>
      <c r="G3" s="28"/>
    </row>
    <row r="4" spans="2:7" ht="31.95" customHeight="1" x14ac:dyDescent="0.25">
      <c r="B4" s="1" t="s">
        <v>4</v>
      </c>
      <c r="C4" s="1" t="s">
        <v>5</v>
      </c>
      <c r="D4" s="1" t="s">
        <v>6</v>
      </c>
      <c r="F4" s="21" t="s">
        <v>7</v>
      </c>
      <c r="G4" s="22" t="s">
        <v>8</v>
      </c>
    </row>
    <row r="5" spans="2:7" ht="31.95" customHeight="1" x14ac:dyDescent="0.25">
      <c r="B5" s="2" t="s">
        <v>9</v>
      </c>
      <c r="C5" s="2" t="s">
        <v>10</v>
      </c>
      <c r="D5" s="2"/>
      <c r="F5" s="2" t="s">
        <v>11</v>
      </c>
      <c r="G5" s="2" t="s">
        <v>12</v>
      </c>
    </row>
    <row r="6" spans="2:7" ht="31.95" customHeight="1" x14ac:dyDescent="0.25">
      <c r="B6" s="2" t="s">
        <v>13</v>
      </c>
      <c r="C6" s="2" t="s">
        <v>14</v>
      </c>
      <c r="D6" s="2"/>
      <c r="F6" s="2" t="s">
        <v>15</v>
      </c>
      <c r="G6" s="2" t="s">
        <v>16</v>
      </c>
    </row>
    <row r="7" spans="2:7" ht="31.95" customHeight="1" x14ac:dyDescent="0.25">
      <c r="B7" s="2" t="s">
        <v>17</v>
      </c>
      <c r="C7" s="2" t="s">
        <v>18</v>
      </c>
      <c r="D7" s="2"/>
      <c r="F7" s="2" t="s">
        <v>19</v>
      </c>
      <c r="G7" s="2" t="s">
        <v>20</v>
      </c>
    </row>
    <row r="8" spans="2:7" ht="31.95" customHeight="1" x14ac:dyDescent="0.25">
      <c r="B8" s="2" t="s">
        <v>21</v>
      </c>
      <c r="C8" s="2" t="s">
        <v>22</v>
      </c>
      <c r="D8" s="2"/>
      <c r="F8" s="2"/>
      <c r="G8" s="2" t="s">
        <v>23</v>
      </c>
    </row>
    <row r="9" spans="2:7" ht="31.95" customHeight="1" x14ac:dyDescent="0.25">
      <c r="B9" s="2" t="s">
        <v>24</v>
      </c>
      <c r="C9" s="2" t="s">
        <v>25</v>
      </c>
      <c r="D9" s="2"/>
      <c r="F9" s="2"/>
      <c r="G9" s="2" t="s">
        <v>26</v>
      </c>
    </row>
    <row r="10" spans="2:7" ht="31.95" customHeight="1" x14ac:dyDescent="0.25">
      <c r="B10" s="2" t="s">
        <v>27</v>
      </c>
      <c r="C10" s="2" t="s">
        <v>28</v>
      </c>
      <c r="D10" s="2"/>
      <c r="F10" s="2"/>
      <c r="G10" s="2" t="s">
        <v>29</v>
      </c>
    </row>
    <row r="11" spans="2:7" ht="31.95" customHeight="1" x14ac:dyDescent="0.25">
      <c r="F11" s="2"/>
      <c r="G11" s="2" t="s">
        <v>30</v>
      </c>
    </row>
    <row r="12" spans="2:7" ht="31.95" customHeight="1" x14ac:dyDescent="0.25">
      <c r="F12" s="2"/>
      <c r="G12" s="2" t="s">
        <v>31</v>
      </c>
    </row>
  </sheetData>
  <mergeCells count="2">
    <mergeCell ref="B3:D3"/>
    <mergeCell ref="F3:G3"/>
  </mergeCells>
  <phoneticPr fontId="21" type="noConversion"/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6"/>
  <sheetViews>
    <sheetView showGridLines="0" tabSelected="1" zoomScale="115" zoomScaleNormal="115" workbookViewId="0">
      <selection activeCell="B36" sqref="B36"/>
    </sheetView>
  </sheetViews>
  <sheetFormatPr defaultColWidth="18.77734375" defaultRowHeight="24" customHeight="1" x14ac:dyDescent="0.25"/>
  <cols>
    <col min="1" max="1" width="13.33203125" style="5" customWidth="1"/>
    <col min="2" max="2" width="18.77734375" style="5"/>
    <col min="3" max="3" width="30.77734375" style="5" customWidth="1"/>
    <col min="4" max="5" width="18.77734375" style="5"/>
    <col min="6" max="6" width="11.5546875" style="5" customWidth="1"/>
    <col min="7" max="7" width="15.6640625" style="5" customWidth="1"/>
  </cols>
  <sheetData>
    <row r="1" spans="1:7" ht="24" customHeight="1" x14ac:dyDescent="0.25">
      <c r="A1" s="33" t="s">
        <v>32</v>
      </c>
      <c r="B1" s="33"/>
      <c r="C1" s="33"/>
      <c r="D1" s="33"/>
      <c r="E1" s="33"/>
      <c r="F1" s="33"/>
      <c r="G1" s="33"/>
    </row>
    <row r="2" spans="1:7" ht="35.4" customHeight="1" x14ac:dyDescent="0.25">
      <c r="A2" s="33"/>
      <c r="B2" s="33"/>
      <c r="C2" s="33"/>
      <c r="D2" s="33"/>
      <c r="E2" s="33"/>
      <c r="F2" s="33"/>
      <c r="G2" s="33"/>
    </row>
    <row r="3" spans="1:7" ht="24" customHeight="1" x14ac:dyDescent="0.25">
      <c r="A3" s="29" t="s">
        <v>33</v>
      </c>
      <c r="B3" s="29"/>
      <c r="C3" s="6"/>
      <c r="D3" s="30" t="s">
        <v>34</v>
      </c>
      <c r="E3" s="30"/>
      <c r="F3" s="31">
        <f>SUM(D6:D994)</f>
        <v>98337</v>
      </c>
      <c r="G3" s="31"/>
    </row>
    <row r="4" spans="1:7" ht="24" customHeight="1" x14ac:dyDescent="0.25">
      <c r="A4" s="32" t="s">
        <v>35</v>
      </c>
      <c r="B4" s="32" t="s">
        <v>36</v>
      </c>
      <c r="C4" s="32"/>
      <c r="D4" s="32"/>
      <c r="E4" s="32" t="s">
        <v>37</v>
      </c>
      <c r="F4" s="32" t="s">
        <v>38</v>
      </c>
      <c r="G4" s="32" t="s">
        <v>39</v>
      </c>
    </row>
    <row r="5" spans="1:7" ht="24" customHeight="1" x14ac:dyDescent="0.25">
      <c r="A5" s="32"/>
      <c r="B5" s="14" t="s">
        <v>40</v>
      </c>
      <c r="C5" s="14" t="s">
        <v>41</v>
      </c>
      <c r="D5" s="14" t="s">
        <v>42</v>
      </c>
      <c r="E5" s="32"/>
      <c r="F5" s="32"/>
      <c r="G5" s="32"/>
    </row>
    <row r="6" spans="1:7" ht="24" customHeight="1" x14ac:dyDescent="0.25">
      <c r="A6" s="15">
        <v>44044</v>
      </c>
      <c r="B6" s="16" t="s">
        <v>43</v>
      </c>
      <c r="C6" s="16" t="s">
        <v>44</v>
      </c>
      <c r="D6" s="17">
        <v>4537</v>
      </c>
      <c r="E6" s="17" t="s">
        <v>45</v>
      </c>
      <c r="F6" s="17" t="s">
        <v>46</v>
      </c>
      <c r="G6" s="16"/>
    </row>
    <row r="7" spans="1:7" ht="24" customHeight="1" x14ac:dyDescent="0.25">
      <c r="A7" s="18">
        <v>44045</v>
      </c>
      <c r="B7" s="19" t="s">
        <v>47</v>
      </c>
      <c r="C7" s="19" t="s">
        <v>48</v>
      </c>
      <c r="D7" s="20">
        <v>2533</v>
      </c>
      <c r="E7" s="20" t="s">
        <v>49</v>
      </c>
      <c r="F7" s="20" t="s">
        <v>50</v>
      </c>
      <c r="G7" s="19"/>
    </row>
    <row r="8" spans="1:7" ht="24" customHeight="1" x14ac:dyDescent="0.25">
      <c r="A8" s="15">
        <v>44046</v>
      </c>
      <c r="B8" s="16" t="s">
        <v>51</v>
      </c>
      <c r="C8" s="16"/>
      <c r="D8" s="17">
        <v>3205</v>
      </c>
      <c r="E8" s="17" t="s">
        <v>52</v>
      </c>
      <c r="F8" s="17" t="s">
        <v>53</v>
      </c>
      <c r="G8" s="16"/>
    </row>
    <row r="9" spans="1:7" ht="24" customHeight="1" x14ac:dyDescent="0.25">
      <c r="A9" s="18">
        <v>44047</v>
      </c>
      <c r="B9" s="19" t="s">
        <v>47</v>
      </c>
      <c r="C9" s="19"/>
      <c r="D9" s="20">
        <v>1623</v>
      </c>
      <c r="E9" s="20" t="s">
        <v>45</v>
      </c>
      <c r="F9" s="20" t="s">
        <v>46</v>
      </c>
      <c r="G9" s="19"/>
    </row>
    <row r="10" spans="1:7" ht="24" customHeight="1" x14ac:dyDescent="0.25">
      <c r="A10" s="15">
        <v>44048</v>
      </c>
      <c r="B10" s="16" t="s">
        <v>47</v>
      </c>
      <c r="C10" s="16"/>
      <c r="D10" s="17">
        <v>2831</v>
      </c>
      <c r="E10" s="17" t="s">
        <v>45</v>
      </c>
      <c r="F10" s="17"/>
      <c r="G10" s="16"/>
    </row>
    <row r="11" spans="1:7" ht="24" customHeight="1" x14ac:dyDescent="0.25">
      <c r="A11" s="18">
        <v>44049</v>
      </c>
      <c r="B11" s="19" t="s">
        <v>43</v>
      </c>
      <c r="C11" s="19"/>
      <c r="D11" s="20">
        <v>4693</v>
      </c>
      <c r="E11" s="20" t="s">
        <v>54</v>
      </c>
      <c r="F11" s="20"/>
      <c r="G11" s="19"/>
    </row>
    <row r="12" spans="1:7" ht="24" customHeight="1" x14ac:dyDescent="0.25">
      <c r="A12" s="15">
        <v>44050</v>
      </c>
      <c r="B12" s="16" t="s">
        <v>47</v>
      </c>
      <c r="C12" s="16"/>
      <c r="D12" s="17">
        <v>4616</v>
      </c>
      <c r="E12" s="17" t="s">
        <v>55</v>
      </c>
      <c r="F12" s="17"/>
      <c r="G12" s="16"/>
    </row>
    <row r="13" spans="1:7" ht="24" customHeight="1" x14ac:dyDescent="0.25">
      <c r="A13" s="18">
        <v>44051</v>
      </c>
      <c r="B13" s="19" t="s">
        <v>15</v>
      </c>
      <c r="C13" s="19"/>
      <c r="D13" s="20">
        <v>1900</v>
      </c>
      <c r="E13" s="20" t="s">
        <v>54</v>
      </c>
      <c r="F13" s="20"/>
      <c r="G13" s="19"/>
    </row>
    <row r="14" spans="1:7" ht="24" customHeight="1" x14ac:dyDescent="0.25">
      <c r="A14" s="15">
        <v>44052</v>
      </c>
      <c r="B14" s="16" t="s">
        <v>15</v>
      </c>
      <c r="C14" s="16"/>
      <c r="D14" s="17">
        <v>3302</v>
      </c>
      <c r="E14" s="17" t="s">
        <v>56</v>
      </c>
      <c r="F14" s="17"/>
      <c r="G14" s="16"/>
    </row>
    <row r="15" spans="1:7" ht="24" customHeight="1" x14ac:dyDescent="0.25">
      <c r="A15" s="18">
        <v>44053</v>
      </c>
      <c r="B15" s="19" t="s">
        <v>11</v>
      </c>
      <c r="C15" s="19"/>
      <c r="D15" s="20">
        <v>4997</v>
      </c>
      <c r="E15" s="20"/>
      <c r="F15" s="20"/>
      <c r="G15" s="19"/>
    </row>
    <row r="16" spans="1:7" ht="24" customHeight="1" x14ac:dyDescent="0.25">
      <c r="A16" s="15">
        <v>44054</v>
      </c>
      <c r="B16" s="16" t="s">
        <v>11</v>
      </c>
      <c r="C16" s="16"/>
      <c r="D16" s="17">
        <v>3687</v>
      </c>
      <c r="E16" s="17"/>
      <c r="F16" s="17"/>
      <c r="G16" s="16"/>
    </row>
    <row r="17" spans="1:7" ht="24" customHeight="1" x14ac:dyDescent="0.25">
      <c r="A17" s="18">
        <v>44055</v>
      </c>
      <c r="B17" s="19" t="s">
        <v>11</v>
      </c>
      <c r="C17" s="19"/>
      <c r="D17" s="20">
        <v>2174</v>
      </c>
      <c r="E17" s="20"/>
      <c r="F17" s="20"/>
      <c r="G17" s="19"/>
    </row>
    <row r="18" spans="1:7" ht="24" customHeight="1" x14ac:dyDescent="0.25">
      <c r="A18" s="15">
        <v>44056</v>
      </c>
      <c r="B18" s="16" t="s">
        <v>11</v>
      </c>
      <c r="C18" s="16"/>
      <c r="D18" s="17">
        <v>4970</v>
      </c>
      <c r="E18" s="17"/>
      <c r="F18" s="17"/>
      <c r="G18" s="16"/>
    </row>
    <row r="19" spans="1:7" ht="24" customHeight="1" x14ac:dyDescent="0.25">
      <c r="A19" s="18">
        <v>44057</v>
      </c>
      <c r="B19" s="19" t="s">
        <v>15</v>
      </c>
      <c r="C19" s="19"/>
      <c r="D19" s="20">
        <v>3549</v>
      </c>
      <c r="E19" s="20"/>
      <c r="F19" s="20"/>
      <c r="G19" s="19"/>
    </row>
    <row r="20" spans="1:7" ht="24" customHeight="1" x14ac:dyDescent="0.25">
      <c r="A20" s="15">
        <v>44058</v>
      </c>
      <c r="B20" s="16" t="s">
        <v>11</v>
      </c>
      <c r="C20" s="16"/>
      <c r="D20" s="17">
        <v>3860</v>
      </c>
      <c r="E20" s="17"/>
      <c r="F20" s="17"/>
      <c r="G20" s="16"/>
    </row>
    <row r="21" spans="1:7" ht="24" customHeight="1" x14ac:dyDescent="0.25">
      <c r="A21" s="18">
        <v>44059</v>
      </c>
      <c r="B21" s="19" t="s">
        <v>15</v>
      </c>
      <c r="C21" s="19"/>
      <c r="D21" s="20">
        <v>1547</v>
      </c>
      <c r="E21" s="20"/>
      <c r="F21" s="20"/>
      <c r="G21" s="19"/>
    </row>
    <row r="22" spans="1:7" ht="24" customHeight="1" x14ac:dyDescent="0.25">
      <c r="A22" s="15">
        <v>44060</v>
      </c>
      <c r="B22" s="16" t="s">
        <v>11</v>
      </c>
      <c r="C22" s="16"/>
      <c r="D22" s="17">
        <v>2461</v>
      </c>
      <c r="E22" s="17"/>
      <c r="F22" s="17"/>
      <c r="G22" s="16"/>
    </row>
    <row r="23" spans="1:7" ht="24" customHeight="1" x14ac:dyDescent="0.25">
      <c r="A23" s="18">
        <v>44061</v>
      </c>
      <c r="B23" s="19" t="s">
        <v>11</v>
      </c>
      <c r="C23" s="19"/>
      <c r="D23" s="20">
        <v>4614</v>
      </c>
      <c r="E23" s="20"/>
      <c r="F23" s="20"/>
      <c r="G23" s="19"/>
    </row>
    <row r="24" spans="1:7" ht="24" customHeight="1" x14ac:dyDescent="0.25">
      <c r="A24" s="15">
        <v>44062</v>
      </c>
      <c r="B24" s="16" t="s">
        <v>11</v>
      </c>
      <c r="C24" s="16"/>
      <c r="D24" s="17">
        <v>2091</v>
      </c>
      <c r="E24" s="17"/>
      <c r="F24" s="17"/>
      <c r="G24" s="16"/>
    </row>
    <row r="25" spans="1:7" ht="24" customHeight="1" x14ac:dyDescent="0.25">
      <c r="A25" s="18">
        <v>44063</v>
      </c>
      <c r="B25" s="19" t="s">
        <v>11</v>
      </c>
      <c r="C25" s="19"/>
      <c r="D25" s="20">
        <v>2915</v>
      </c>
      <c r="E25" s="20"/>
      <c r="F25" s="20"/>
      <c r="G25" s="19"/>
    </row>
    <row r="26" spans="1:7" ht="24" customHeight="1" x14ac:dyDescent="0.25">
      <c r="A26" s="15">
        <v>44064</v>
      </c>
      <c r="B26" s="16" t="s">
        <v>15</v>
      </c>
      <c r="C26" s="16"/>
      <c r="D26" s="17">
        <v>2713</v>
      </c>
      <c r="E26" s="17"/>
      <c r="F26" s="17"/>
      <c r="G26" s="16"/>
    </row>
    <row r="27" spans="1:7" ht="24" customHeight="1" x14ac:dyDescent="0.25">
      <c r="A27" s="18">
        <v>44065</v>
      </c>
      <c r="B27" s="19" t="s">
        <v>11</v>
      </c>
      <c r="C27" s="19"/>
      <c r="D27" s="20">
        <v>2488</v>
      </c>
      <c r="E27" s="20"/>
      <c r="F27" s="20"/>
      <c r="G27" s="19"/>
    </row>
    <row r="28" spans="1:7" ht="24" customHeight="1" x14ac:dyDescent="0.25">
      <c r="A28" s="15">
        <v>44066</v>
      </c>
      <c r="B28" s="16" t="s">
        <v>15</v>
      </c>
      <c r="C28" s="16"/>
      <c r="D28" s="17">
        <v>1788</v>
      </c>
      <c r="E28" s="17"/>
      <c r="F28" s="17"/>
      <c r="G28" s="16"/>
    </row>
    <row r="29" spans="1:7" ht="24" customHeight="1" x14ac:dyDescent="0.25">
      <c r="A29" s="18">
        <v>44067</v>
      </c>
      <c r="B29" s="19" t="s">
        <v>15</v>
      </c>
      <c r="C29" s="19"/>
      <c r="D29" s="20">
        <v>2322</v>
      </c>
      <c r="E29" s="20"/>
      <c r="F29" s="20"/>
      <c r="G29" s="19"/>
    </row>
    <row r="30" spans="1:7" ht="24" customHeight="1" x14ac:dyDescent="0.25">
      <c r="A30" s="15">
        <v>44068</v>
      </c>
      <c r="B30" s="16" t="s">
        <v>15</v>
      </c>
      <c r="C30" s="16"/>
      <c r="D30" s="17">
        <v>2119</v>
      </c>
      <c r="E30" s="17"/>
      <c r="F30" s="17"/>
      <c r="G30" s="16"/>
    </row>
    <row r="31" spans="1:7" ht="24" customHeight="1" x14ac:dyDescent="0.25">
      <c r="A31" s="18">
        <v>44069</v>
      </c>
      <c r="B31" s="19" t="s">
        <v>11</v>
      </c>
      <c r="C31" s="19"/>
      <c r="D31" s="20">
        <v>4434</v>
      </c>
      <c r="E31" s="20"/>
      <c r="F31" s="20"/>
      <c r="G31" s="19"/>
    </row>
    <row r="32" spans="1:7" ht="24" customHeight="1" x14ac:dyDescent="0.25">
      <c r="A32" s="15">
        <v>44070</v>
      </c>
      <c r="B32" s="16" t="s">
        <v>15</v>
      </c>
      <c r="C32" s="16"/>
      <c r="D32" s="17">
        <v>3793</v>
      </c>
      <c r="E32" s="17"/>
      <c r="F32" s="17"/>
      <c r="G32" s="16"/>
    </row>
    <row r="33" spans="1:7" ht="24" customHeight="1" x14ac:dyDescent="0.25">
      <c r="A33" s="18">
        <v>44071</v>
      </c>
      <c r="B33" s="19" t="s">
        <v>11</v>
      </c>
      <c r="C33" s="19"/>
      <c r="D33" s="20">
        <v>1880</v>
      </c>
      <c r="E33" s="20"/>
      <c r="F33" s="20"/>
      <c r="G33" s="19"/>
    </row>
    <row r="34" spans="1:7" ht="24" customHeight="1" x14ac:dyDescent="0.25">
      <c r="A34" s="15">
        <v>44072</v>
      </c>
      <c r="B34" s="16" t="s">
        <v>11</v>
      </c>
      <c r="C34" s="16"/>
      <c r="D34" s="17">
        <v>3618</v>
      </c>
      <c r="E34" s="17"/>
      <c r="F34" s="17"/>
      <c r="G34" s="16"/>
    </row>
    <row r="35" spans="1:7" ht="24" customHeight="1" x14ac:dyDescent="0.25">
      <c r="A35" s="18">
        <v>44073</v>
      </c>
      <c r="B35" s="19" t="s">
        <v>11</v>
      </c>
      <c r="C35" s="19"/>
      <c r="D35" s="20">
        <v>2716</v>
      </c>
      <c r="E35" s="20"/>
      <c r="F35" s="20"/>
      <c r="G35" s="19"/>
    </row>
    <row r="36" spans="1:7" ht="24" customHeight="1" x14ac:dyDescent="0.25">
      <c r="A36" s="15">
        <v>44074</v>
      </c>
      <c r="B36" s="16" t="s">
        <v>11</v>
      </c>
      <c r="C36" s="16"/>
      <c r="D36" s="17">
        <v>4361</v>
      </c>
      <c r="E36" s="17"/>
      <c r="F36" s="17"/>
      <c r="G36" s="16"/>
    </row>
  </sheetData>
  <mergeCells count="9">
    <mergeCell ref="A1:G2"/>
    <mergeCell ref="A3:B3"/>
    <mergeCell ref="D3:E3"/>
    <mergeCell ref="F3:G3"/>
    <mergeCell ref="B4:D4"/>
    <mergeCell ref="A4:A5"/>
    <mergeCell ref="E4:E5"/>
    <mergeCell ref="F4:F5"/>
    <mergeCell ref="G4:G5"/>
  </mergeCells>
  <phoneticPr fontId="21" type="noConversion"/>
  <pageMargins left="0.7" right="0.7" top="0.75" bottom="0.75" header="0.3" footer="0.3"/>
  <pageSetup paperSize="9" orientation="landscape" horizontalDpi="300" verticalDpi="30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账户及科目设置!$F$5:$F$12</xm:f>
          </x14:formula1>
          <xm:sqref>B6:B1048576</xm:sqref>
        </x14:dataValidation>
        <x14:dataValidation type="list" allowBlank="1" showInputMessage="1" showErrorMessage="1" xr:uid="{00000000-0002-0000-0200-000001000000}">
          <x14:formula1>
            <xm:f>账户及科目设置!$B$5:$B$10</xm:f>
          </x14:formula1>
          <xm:sqref>E6:E1048576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"/>
  <sheetViews>
    <sheetView showGridLines="0" zoomScale="115" zoomScaleNormal="115" workbookViewId="0">
      <selection activeCell="E34" sqref="E34"/>
    </sheetView>
  </sheetViews>
  <sheetFormatPr defaultColWidth="18.77734375" defaultRowHeight="24" customHeight="1" x14ac:dyDescent="0.25"/>
  <cols>
    <col min="1" max="1" width="13.77734375" style="5" customWidth="1"/>
    <col min="2" max="2" width="18.77734375" style="5"/>
    <col min="3" max="3" width="24.109375" style="5" customWidth="1"/>
    <col min="4" max="5" width="18.77734375" style="5"/>
    <col min="6" max="6" width="10.109375" style="5" customWidth="1"/>
    <col min="7" max="7" width="16.88671875" style="5" customWidth="1"/>
  </cols>
  <sheetData>
    <row r="1" spans="1:7" ht="24" customHeight="1" x14ac:dyDescent="0.25">
      <c r="A1" s="37" t="s">
        <v>57</v>
      </c>
      <c r="B1" s="37"/>
      <c r="C1" s="37"/>
      <c r="D1" s="37"/>
      <c r="E1" s="37"/>
      <c r="F1" s="37"/>
      <c r="G1" s="37"/>
    </row>
    <row r="2" spans="1:7" ht="35.4" customHeight="1" x14ac:dyDescent="0.25">
      <c r="A2" s="37"/>
      <c r="B2" s="37"/>
      <c r="C2" s="37"/>
      <c r="D2" s="37"/>
      <c r="E2" s="37"/>
      <c r="F2" s="37"/>
      <c r="G2" s="37"/>
    </row>
    <row r="3" spans="1:7" ht="24" customHeight="1" x14ac:dyDescent="0.25">
      <c r="A3" s="29" t="s">
        <v>33</v>
      </c>
      <c r="B3" s="29"/>
      <c r="C3" s="6"/>
      <c r="D3" s="34" t="s">
        <v>58</v>
      </c>
      <c r="E3" s="34"/>
      <c r="F3" s="35">
        <f>SUM(D6:D1000)</f>
        <v>35583</v>
      </c>
      <c r="G3" s="35"/>
    </row>
    <row r="4" spans="1:7" ht="24" customHeight="1" x14ac:dyDescent="0.25">
      <c r="A4" s="36" t="s">
        <v>35</v>
      </c>
      <c r="B4" s="36" t="s">
        <v>36</v>
      </c>
      <c r="C4" s="36"/>
      <c r="D4" s="36"/>
      <c r="E4" s="36" t="s">
        <v>37</v>
      </c>
      <c r="F4" s="36" t="s">
        <v>38</v>
      </c>
      <c r="G4" s="36" t="s">
        <v>39</v>
      </c>
    </row>
    <row r="5" spans="1:7" ht="24" customHeight="1" x14ac:dyDescent="0.25">
      <c r="A5" s="36"/>
      <c r="B5" s="7" t="s">
        <v>40</v>
      </c>
      <c r="C5" s="7" t="s">
        <v>41</v>
      </c>
      <c r="D5" s="7" t="s">
        <v>42</v>
      </c>
      <c r="E5" s="36"/>
      <c r="F5" s="36"/>
      <c r="G5" s="36"/>
    </row>
    <row r="6" spans="1:7" ht="24" customHeight="1" x14ac:dyDescent="0.25">
      <c r="A6" s="8">
        <v>44044</v>
      </c>
      <c r="B6" s="9" t="s">
        <v>59</v>
      </c>
      <c r="C6" s="9" t="s">
        <v>60</v>
      </c>
      <c r="D6" s="10">
        <v>1466</v>
      </c>
      <c r="E6" s="10" t="s">
        <v>45</v>
      </c>
      <c r="F6" s="10" t="s">
        <v>46</v>
      </c>
      <c r="G6" s="9"/>
    </row>
    <row r="7" spans="1:7" ht="24" customHeight="1" x14ac:dyDescent="0.25">
      <c r="A7" s="11">
        <v>44045</v>
      </c>
      <c r="B7" s="12" t="s">
        <v>61</v>
      </c>
      <c r="C7" s="12"/>
      <c r="D7" s="13">
        <v>1973</v>
      </c>
      <c r="E7" s="13" t="s">
        <v>52</v>
      </c>
      <c r="F7" s="13" t="s">
        <v>50</v>
      </c>
      <c r="G7" s="12"/>
    </row>
    <row r="8" spans="1:7" ht="24" customHeight="1" x14ac:dyDescent="0.25">
      <c r="A8" s="8">
        <v>44046</v>
      </c>
      <c r="B8" s="9" t="s">
        <v>62</v>
      </c>
      <c r="C8" s="9"/>
      <c r="D8" s="10">
        <v>1597</v>
      </c>
      <c r="E8" s="10" t="s">
        <v>49</v>
      </c>
      <c r="F8" s="10" t="s">
        <v>53</v>
      </c>
      <c r="G8" s="9"/>
    </row>
    <row r="9" spans="1:7" ht="24" customHeight="1" x14ac:dyDescent="0.25">
      <c r="A9" s="11">
        <v>44047</v>
      </c>
      <c r="B9" s="12" t="s">
        <v>63</v>
      </c>
      <c r="C9" s="12"/>
      <c r="D9" s="13">
        <v>573</v>
      </c>
      <c r="E9" s="13" t="s">
        <v>54</v>
      </c>
      <c r="F9" s="13" t="s">
        <v>46</v>
      </c>
      <c r="G9" s="12"/>
    </row>
    <row r="10" spans="1:7" ht="24" customHeight="1" x14ac:dyDescent="0.25">
      <c r="A10" s="8">
        <v>44048</v>
      </c>
      <c r="B10" s="9" t="s">
        <v>64</v>
      </c>
      <c r="C10" s="9"/>
      <c r="D10" s="10">
        <v>2117</v>
      </c>
      <c r="E10" s="10" t="s">
        <v>54</v>
      </c>
      <c r="F10" s="10"/>
      <c r="G10" s="9"/>
    </row>
    <row r="11" spans="1:7" ht="24" customHeight="1" x14ac:dyDescent="0.25">
      <c r="A11" s="11">
        <v>44049</v>
      </c>
      <c r="B11" s="12" t="s">
        <v>65</v>
      </c>
      <c r="C11" s="12"/>
      <c r="D11" s="13">
        <v>1519</v>
      </c>
      <c r="E11" s="13" t="s">
        <v>52</v>
      </c>
      <c r="F11" s="13"/>
      <c r="G11" s="12"/>
    </row>
    <row r="12" spans="1:7" ht="24" customHeight="1" x14ac:dyDescent="0.25">
      <c r="A12" s="8">
        <v>44050</v>
      </c>
      <c r="B12" s="9" t="s">
        <v>65</v>
      </c>
      <c r="C12" s="9"/>
      <c r="D12" s="10">
        <v>1106</v>
      </c>
      <c r="E12" s="10" t="s">
        <v>52</v>
      </c>
      <c r="F12" s="10"/>
      <c r="G12" s="9"/>
    </row>
    <row r="13" spans="1:7" ht="24" customHeight="1" x14ac:dyDescent="0.25">
      <c r="A13" s="11">
        <v>44051</v>
      </c>
      <c r="B13" s="12" t="s">
        <v>62</v>
      </c>
      <c r="C13" s="12"/>
      <c r="D13" s="13">
        <v>660</v>
      </c>
      <c r="E13" s="13" t="s">
        <v>49</v>
      </c>
      <c r="F13" s="13"/>
      <c r="G13" s="12"/>
    </row>
    <row r="14" spans="1:7" ht="24" customHeight="1" x14ac:dyDescent="0.25">
      <c r="A14" s="8">
        <v>44052</v>
      </c>
      <c r="B14" s="9" t="s">
        <v>63</v>
      </c>
      <c r="C14" s="9"/>
      <c r="D14" s="10">
        <v>1997</v>
      </c>
      <c r="E14" s="10" t="s">
        <v>52</v>
      </c>
      <c r="F14" s="10"/>
      <c r="G14" s="9"/>
    </row>
    <row r="15" spans="1:7" ht="24" customHeight="1" x14ac:dyDescent="0.25">
      <c r="A15" s="11">
        <v>44053</v>
      </c>
      <c r="B15" s="12" t="s">
        <v>64</v>
      </c>
      <c r="C15" s="12"/>
      <c r="D15" s="13">
        <v>801</v>
      </c>
      <c r="E15" s="13" t="s">
        <v>55</v>
      </c>
      <c r="F15" s="13"/>
      <c r="G15" s="12"/>
    </row>
    <row r="16" spans="1:7" ht="24" customHeight="1" x14ac:dyDescent="0.25">
      <c r="A16" s="8">
        <v>44054</v>
      </c>
      <c r="B16" s="9" t="s">
        <v>65</v>
      </c>
      <c r="C16" s="9"/>
      <c r="D16" s="10">
        <v>1220</v>
      </c>
      <c r="E16" s="10" t="s">
        <v>56</v>
      </c>
      <c r="F16" s="10"/>
      <c r="G16" s="9"/>
    </row>
    <row r="17" spans="1:7" ht="24" customHeight="1" x14ac:dyDescent="0.25">
      <c r="A17" s="11">
        <v>44055</v>
      </c>
      <c r="B17" s="12" t="s">
        <v>62</v>
      </c>
      <c r="C17" s="12"/>
      <c r="D17" s="13">
        <v>679</v>
      </c>
      <c r="E17" s="13" t="s">
        <v>55</v>
      </c>
      <c r="F17" s="13"/>
      <c r="G17" s="12"/>
    </row>
    <row r="18" spans="1:7" ht="24" customHeight="1" x14ac:dyDescent="0.25">
      <c r="A18" s="8">
        <v>44056</v>
      </c>
      <c r="B18" s="9" t="s">
        <v>66</v>
      </c>
      <c r="C18" s="9"/>
      <c r="D18" s="10">
        <v>1412</v>
      </c>
      <c r="E18" s="10" t="s">
        <v>56</v>
      </c>
      <c r="F18" s="10"/>
      <c r="G18" s="9"/>
    </row>
    <row r="19" spans="1:7" ht="24" customHeight="1" x14ac:dyDescent="0.25">
      <c r="A19" s="11">
        <v>44057</v>
      </c>
      <c r="B19" s="12" t="s">
        <v>67</v>
      </c>
      <c r="C19" s="12"/>
      <c r="D19" s="13">
        <v>391</v>
      </c>
      <c r="E19" s="13"/>
      <c r="F19" s="13"/>
      <c r="G19" s="12"/>
    </row>
    <row r="20" spans="1:7" ht="24" customHeight="1" x14ac:dyDescent="0.25">
      <c r="A20" s="8">
        <v>44058</v>
      </c>
      <c r="B20" s="9" t="s">
        <v>67</v>
      </c>
      <c r="C20" s="9"/>
      <c r="D20" s="10">
        <v>2486</v>
      </c>
      <c r="E20" s="10"/>
      <c r="F20" s="10"/>
      <c r="G20" s="9"/>
    </row>
    <row r="21" spans="1:7" ht="24" customHeight="1" x14ac:dyDescent="0.25">
      <c r="A21" s="11">
        <v>44059</v>
      </c>
      <c r="B21" s="12" t="s">
        <v>66</v>
      </c>
      <c r="C21" s="12"/>
      <c r="D21" s="13">
        <v>962</v>
      </c>
      <c r="E21" s="13"/>
      <c r="F21" s="13"/>
      <c r="G21" s="12"/>
    </row>
    <row r="22" spans="1:7" ht="24" customHeight="1" x14ac:dyDescent="0.25">
      <c r="A22" s="8">
        <v>44060</v>
      </c>
      <c r="B22" s="9" t="s">
        <v>67</v>
      </c>
      <c r="C22" s="9"/>
      <c r="D22" s="10">
        <v>1101</v>
      </c>
      <c r="E22" s="10"/>
      <c r="F22" s="10"/>
      <c r="G22" s="9"/>
    </row>
    <row r="23" spans="1:7" ht="24" customHeight="1" x14ac:dyDescent="0.25">
      <c r="A23" s="11">
        <v>44061</v>
      </c>
      <c r="B23" s="12" t="s">
        <v>64</v>
      </c>
      <c r="C23" s="12"/>
      <c r="D23" s="13">
        <v>2495</v>
      </c>
      <c r="E23" s="13"/>
      <c r="F23" s="13"/>
      <c r="G23" s="12"/>
    </row>
    <row r="24" spans="1:7" ht="24" customHeight="1" x14ac:dyDescent="0.25">
      <c r="A24" s="8">
        <v>44062</v>
      </c>
      <c r="B24" s="9" t="s">
        <v>63</v>
      </c>
      <c r="C24" s="9"/>
      <c r="D24" s="10">
        <v>1706</v>
      </c>
      <c r="E24" s="10"/>
      <c r="F24" s="10"/>
      <c r="G24" s="9"/>
    </row>
    <row r="25" spans="1:7" ht="24" customHeight="1" x14ac:dyDescent="0.25">
      <c r="A25" s="11">
        <v>44063</v>
      </c>
      <c r="B25" s="12" t="s">
        <v>62</v>
      </c>
      <c r="C25" s="12"/>
      <c r="D25" s="13">
        <v>1156</v>
      </c>
      <c r="E25" s="13"/>
      <c r="F25" s="13"/>
      <c r="G25" s="12"/>
    </row>
    <row r="26" spans="1:7" ht="24" customHeight="1" x14ac:dyDescent="0.25">
      <c r="A26" s="8">
        <v>44064</v>
      </c>
      <c r="B26" s="9" t="s">
        <v>66</v>
      </c>
      <c r="C26" s="9"/>
      <c r="D26" s="10">
        <v>1572</v>
      </c>
      <c r="E26" s="10"/>
      <c r="F26" s="10"/>
      <c r="G26" s="9"/>
    </row>
    <row r="27" spans="1:7" ht="24" customHeight="1" x14ac:dyDescent="0.25">
      <c r="A27" s="11">
        <v>44065</v>
      </c>
      <c r="B27" s="12" t="s">
        <v>29</v>
      </c>
      <c r="C27" s="12"/>
      <c r="D27" s="13">
        <v>2145</v>
      </c>
      <c r="E27" s="13"/>
      <c r="F27" s="13"/>
      <c r="G27" s="12"/>
    </row>
    <row r="28" spans="1:7" ht="24" customHeight="1" x14ac:dyDescent="0.25">
      <c r="A28" s="8">
        <v>44066</v>
      </c>
      <c r="B28" s="9" t="s">
        <v>23</v>
      </c>
      <c r="C28" s="9"/>
      <c r="D28" s="10">
        <v>412</v>
      </c>
      <c r="E28" s="10"/>
      <c r="F28" s="10"/>
      <c r="G28" s="9"/>
    </row>
    <row r="29" spans="1:7" ht="24" customHeight="1" x14ac:dyDescent="0.25">
      <c r="A29" s="11">
        <v>44067</v>
      </c>
      <c r="B29" s="12" t="s">
        <v>16</v>
      </c>
      <c r="C29" s="12"/>
      <c r="D29" s="13">
        <v>545</v>
      </c>
      <c r="E29" s="13"/>
      <c r="F29" s="13"/>
      <c r="G29" s="12"/>
    </row>
    <row r="30" spans="1:7" ht="24" customHeight="1" x14ac:dyDescent="0.25">
      <c r="A30" s="8">
        <v>44068</v>
      </c>
      <c r="B30" s="9" t="s">
        <v>30</v>
      </c>
      <c r="C30" s="9"/>
      <c r="D30" s="10">
        <v>425</v>
      </c>
      <c r="E30" s="10"/>
      <c r="F30" s="10"/>
      <c r="G30" s="9"/>
    </row>
    <row r="31" spans="1:7" ht="24" customHeight="1" x14ac:dyDescent="0.25">
      <c r="A31" s="11">
        <v>44069</v>
      </c>
      <c r="B31" s="12" t="s">
        <v>12</v>
      </c>
      <c r="C31" s="12"/>
      <c r="D31" s="13">
        <v>465</v>
      </c>
      <c r="E31" s="13"/>
      <c r="F31" s="13"/>
      <c r="G31" s="12"/>
    </row>
    <row r="32" spans="1:7" ht="24" customHeight="1" x14ac:dyDescent="0.25">
      <c r="A32" s="8">
        <v>44070</v>
      </c>
      <c r="B32" s="9" t="s">
        <v>30</v>
      </c>
      <c r="C32" s="9"/>
      <c r="D32" s="10">
        <v>455</v>
      </c>
      <c r="E32" s="10"/>
      <c r="F32" s="10"/>
      <c r="G32" s="9"/>
    </row>
    <row r="33" spans="1:7" ht="24" customHeight="1" x14ac:dyDescent="0.25">
      <c r="A33" s="11">
        <v>44071</v>
      </c>
      <c r="B33" s="12" t="s">
        <v>16</v>
      </c>
      <c r="C33" s="12"/>
      <c r="D33" s="13">
        <v>765</v>
      </c>
      <c r="E33" s="13"/>
      <c r="F33" s="13"/>
      <c r="G33" s="12"/>
    </row>
    <row r="34" spans="1:7" ht="24" customHeight="1" x14ac:dyDescent="0.25">
      <c r="A34" s="8">
        <v>44072</v>
      </c>
      <c r="B34" s="9" t="s">
        <v>31</v>
      </c>
      <c r="C34" s="9"/>
      <c r="D34" s="10">
        <v>75</v>
      </c>
      <c r="E34" s="10"/>
      <c r="F34" s="10"/>
      <c r="G34" s="9"/>
    </row>
    <row r="35" spans="1:7" ht="24" customHeight="1" x14ac:dyDescent="0.25">
      <c r="A35" s="11">
        <v>44073</v>
      </c>
      <c r="B35" s="12" t="s">
        <v>20</v>
      </c>
      <c r="C35" s="12"/>
      <c r="D35" s="13">
        <v>456</v>
      </c>
      <c r="E35" s="13"/>
      <c r="F35" s="13"/>
      <c r="G35" s="12"/>
    </row>
    <row r="36" spans="1:7" ht="24" customHeight="1" x14ac:dyDescent="0.25">
      <c r="A36" s="8">
        <v>44074</v>
      </c>
      <c r="B36" s="9" t="s">
        <v>29</v>
      </c>
      <c r="C36" s="9"/>
      <c r="D36" s="10">
        <v>851</v>
      </c>
      <c r="E36" s="10"/>
      <c r="F36" s="10"/>
      <c r="G36" s="9"/>
    </row>
  </sheetData>
  <mergeCells count="9">
    <mergeCell ref="A1:G2"/>
    <mergeCell ref="A3:B3"/>
    <mergeCell ref="D3:E3"/>
    <mergeCell ref="F3:G3"/>
    <mergeCell ref="B4:D4"/>
    <mergeCell ref="A4:A5"/>
    <mergeCell ref="E4:E5"/>
    <mergeCell ref="F4:F5"/>
    <mergeCell ref="G4:G5"/>
  </mergeCells>
  <phoneticPr fontId="21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 horizontalDpi="300" verticalDpi="30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账户及科目设置!$G$5:$G$12</xm:f>
          </x14:formula1>
          <xm:sqref>B6:B1048576</xm:sqref>
        </x14:dataValidation>
        <x14:dataValidation type="list" allowBlank="1" showInputMessage="1" showErrorMessage="1" xr:uid="{00000000-0002-0000-0300-000001000000}">
          <x14:formula1>
            <xm:f>账户及科目设置!$B$5:$B$10</xm:f>
          </x14:formula1>
          <xm:sqref>E6:E1048576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J14"/>
  <sheetViews>
    <sheetView showGridLines="0" topLeftCell="C4" workbookViewId="0">
      <selection activeCell="H7" sqref="H7"/>
    </sheetView>
  </sheetViews>
  <sheetFormatPr defaultColWidth="23.77734375" defaultRowHeight="31.95" customHeight="1" x14ac:dyDescent="0.25"/>
  <cols>
    <col min="1" max="1" width="8.5546875" customWidth="1"/>
    <col min="2" max="2" width="22" customWidth="1"/>
    <col min="3" max="3" width="32.88671875" customWidth="1"/>
    <col min="4" max="4" width="19" customWidth="1"/>
    <col min="5" max="5" width="16.77734375" customWidth="1"/>
    <col min="6" max="6" width="2.44140625" customWidth="1"/>
    <col min="8" max="8" width="17.21875" customWidth="1"/>
    <col min="10" max="10" width="16.6640625" customWidth="1"/>
  </cols>
  <sheetData>
    <row r="3" spans="2:10" ht="45" customHeight="1" x14ac:dyDescent="0.25">
      <c r="B3" s="38" t="s">
        <v>68</v>
      </c>
      <c r="C3" s="38"/>
      <c r="D3" s="38"/>
      <c r="E3" s="38"/>
      <c r="G3" s="38" t="s">
        <v>69</v>
      </c>
      <c r="H3" s="38"/>
      <c r="I3" s="38"/>
      <c r="J3" s="38"/>
    </row>
    <row r="4" spans="2:10" ht="31.95" customHeight="1" x14ac:dyDescent="0.25">
      <c r="B4" s="1" t="s">
        <v>4</v>
      </c>
      <c r="C4" s="1" t="s">
        <v>5</v>
      </c>
      <c r="D4" s="1" t="s">
        <v>0</v>
      </c>
      <c r="E4" s="1" t="s">
        <v>1</v>
      </c>
      <c r="G4" s="1" t="s">
        <v>7</v>
      </c>
      <c r="H4" s="1" t="s">
        <v>70</v>
      </c>
      <c r="I4" s="4" t="s">
        <v>8</v>
      </c>
      <c r="J4" s="4" t="s">
        <v>70</v>
      </c>
    </row>
    <row r="5" spans="2:10" ht="31.95" customHeight="1" x14ac:dyDescent="0.25">
      <c r="B5" s="2" t="s">
        <v>9</v>
      </c>
      <c r="C5" s="2" t="s">
        <v>10</v>
      </c>
      <c r="D5" s="3">
        <f>SUMIF(收入表!$E$6:$E$999,B5,收入表!$D$6:$D$999)</f>
        <v>8991</v>
      </c>
      <c r="E5" s="3">
        <f>SUMIF(支出表!$E$6:$E$999,B5,支出表!$D$6:$D$999)</f>
        <v>1466</v>
      </c>
      <c r="G5" s="2" t="s">
        <v>11</v>
      </c>
      <c r="H5" s="3">
        <f>SUMIF(收入表!$B$6:$B$999,G5,收入表!$D$6:$D$999)</f>
        <v>60496</v>
      </c>
      <c r="I5" s="2" t="s">
        <v>12</v>
      </c>
      <c r="J5" s="3">
        <f>SUMIF(支出表!$B$6:$B$999,I5,支出表!$D$6:$D$999)</f>
        <v>1931</v>
      </c>
    </row>
    <row r="6" spans="2:10" ht="31.95" customHeight="1" x14ac:dyDescent="0.25">
      <c r="B6" s="2" t="s">
        <v>13</v>
      </c>
      <c r="C6" s="2" t="s">
        <v>14</v>
      </c>
      <c r="D6" s="3">
        <f>SUMIF(收入表!$E$6:$E$999,B6,收入表!$D$6:$D$999)</f>
        <v>2533</v>
      </c>
      <c r="E6" s="3">
        <f>SUMIF(支出表!$E$6:$E$999,B6,支出表!$D$6:$D$999)</f>
        <v>2257</v>
      </c>
      <c r="G6" s="2" t="s">
        <v>15</v>
      </c>
      <c r="H6" s="3">
        <f>SUMIF(收入表!$B$6:$B$999,G6,收入表!$D$6:$D$999)</f>
        <v>34636</v>
      </c>
      <c r="I6" s="2" t="s">
        <v>16</v>
      </c>
      <c r="J6" s="3">
        <f>SUMIF(支出表!$B$6:$B$999,I6,支出表!$D$6:$D$999)</f>
        <v>3283</v>
      </c>
    </row>
    <row r="7" spans="2:10" ht="31.95" customHeight="1" x14ac:dyDescent="0.25">
      <c r="B7" s="2" t="s">
        <v>17</v>
      </c>
      <c r="C7" s="2" t="s">
        <v>18</v>
      </c>
      <c r="D7" s="3">
        <f>SUMIF(收入表!$E$6:$E$999,B7,收入表!$D$6:$D$999)</f>
        <v>3205</v>
      </c>
      <c r="E7" s="3">
        <f>SUMIF(支出表!$E$6:$E$999,B7,支出表!$D$6:$D$999)</f>
        <v>6595</v>
      </c>
      <c r="G7" s="2" t="s">
        <v>19</v>
      </c>
      <c r="H7" s="3">
        <f>SUMIF(收入表!$B$6:$B$999,G7,收入表!$D$6:$D$999)</f>
        <v>3205</v>
      </c>
      <c r="I7" s="2" t="s">
        <v>20</v>
      </c>
      <c r="J7" s="3">
        <f>SUMIF(支出表!$B$6:$B$999,I7,支出表!$D$6:$D$999)</f>
        <v>4548</v>
      </c>
    </row>
    <row r="8" spans="2:10" ht="31.95" customHeight="1" x14ac:dyDescent="0.25">
      <c r="B8" s="2" t="s">
        <v>21</v>
      </c>
      <c r="C8" s="2" t="s">
        <v>22</v>
      </c>
      <c r="D8" s="3">
        <f>SUMIF(收入表!$E$6:$E$999,B8,收入表!$D$6:$D$999)</f>
        <v>6593</v>
      </c>
      <c r="E8" s="3">
        <f>SUMIF(支出表!$E$6:$E$999,B8,支出表!$D$6:$D$999)</f>
        <v>2690</v>
      </c>
      <c r="G8" s="2"/>
      <c r="H8" s="2"/>
      <c r="I8" s="2" t="s">
        <v>23</v>
      </c>
      <c r="J8" s="3">
        <f>SUMIF(支出表!$B$6:$B$999,I8,支出表!$D$6:$D$999)</f>
        <v>4688</v>
      </c>
    </row>
    <row r="9" spans="2:10" ht="31.95" customHeight="1" x14ac:dyDescent="0.25">
      <c r="B9" s="2" t="s">
        <v>24</v>
      </c>
      <c r="C9" s="2" t="s">
        <v>25</v>
      </c>
      <c r="D9" s="3">
        <f>SUMIF(收入表!$E$6:$E$999,B9,收入表!$D$6:$D$999)</f>
        <v>4616</v>
      </c>
      <c r="E9" s="3">
        <f>SUMIF(支出表!$E$6:$E$999,B9,支出表!$D$6:$D$999)</f>
        <v>1480</v>
      </c>
      <c r="G9" s="2"/>
      <c r="H9" s="2"/>
      <c r="I9" s="2" t="s">
        <v>26</v>
      </c>
      <c r="J9" s="3">
        <f>SUMIF(支出表!$B$6:$B$999,I9,支出表!$D$6:$D$999)</f>
        <v>3845</v>
      </c>
    </row>
    <row r="10" spans="2:10" ht="31.95" customHeight="1" x14ac:dyDescent="0.25">
      <c r="B10" s="2" t="s">
        <v>27</v>
      </c>
      <c r="C10" s="2" t="s">
        <v>28</v>
      </c>
      <c r="D10" s="3">
        <f>SUMIF(收入表!$E$6:$E$999,B10,收入表!$D$6:$D$999)</f>
        <v>3302</v>
      </c>
      <c r="E10" s="3">
        <f>SUMIF(支出表!$E$6:$E$999,B10,支出表!$D$6:$D$999)</f>
        <v>2632</v>
      </c>
      <c r="G10" s="2"/>
      <c r="H10" s="2"/>
      <c r="I10" s="2" t="s">
        <v>29</v>
      </c>
      <c r="J10" s="3">
        <f>SUMIF(支出表!$B$6:$B$999,I10,支出表!$D$6:$D$999)</f>
        <v>6942</v>
      </c>
    </row>
    <row r="11" spans="2:10" ht="31.95" customHeight="1" x14ac:dyDescent="0.25">
      <c r="G11" s="2"/>
      <c r="H11" s="2"/>
      <c r="I11" s="2" t="s">
        <v>30</v>
      </c>
      <c r="J11" s="3">
        <f>SUMIF(支出表!$B$6:$B$999,I11,支出表!$D$6:$D$999)</f>
        <v>6293</v>
      </c>
    </row>
    <row r="12" spans="2:10" ht="31.95" customHeight="1" x14ac:dyDescent="0.25">
      <c r="G12" s="2"/>
      <c r="H12" s="2"/>
      <c r="I12" s="2" t="s">
        <v>31</v>
      </c>
      <c r="J12" s="3">
        <f>SUMIF(支出表!$B$6:$B$999,I12,支出表!$D$6:$D$999)</f>
        <v>4053</v>
      </c>
    </row>
    <row r="14" spans="2:10" ht="31.95" customHeight="1" x14ac:dyDescent="0.25">
      <c r="B14" s="39" t="s">
        <v>71</v>
      </c>
      <c r="C14" s="39"/>
      <c r="D14" s="39"/>
      <c r="E14" s="39"/>
      <c r="F14" s="39"/>
      <c r="G14" s="39"/>
      <c r="H14" s="39"/>
      <c r="I14" s="39"/>
      <c r="J14" s="39"/>
    </row>
  </sheetData>
  <mergeCells count="3">
    <mergeCell ref="B3:E3"/>
    <mergeCell ref="G3:J3"/>
    <mergeCell ref="B14:J14"/>
  </mergeCells>
  <phoneticPr fontId="21" type="noConversion"/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数据看板</vt:lpstr>
      <vt:lpstr>账户及科目设置</vt:lpstr>
      <vt:lpstr>收入表</vt:lpstr>
      <vt:lpstr>支出表</vt:lpstr>
      <vt:lpstr>收支数据统计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 云云</cp:lastModifiedBy>
  <cp:lastPrinted>2020-08-03T09:18:00Z</cp:lastPrinted>
  <dcterms:created xsi:type="dcterms:W3CDTF">2020-08-03T07:07:00Z</dcterms:created>
  <dcterms:modified xsi:type="dcterms:W3CDTF">2023-09-11T03:19:12Z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B10C2FB9E928466EA472888D013077CA</vt:lpwstr>
  </property>
  <property fmtid="{D5CDD505-2E9C-101B-9397-08002B2CF9AE}" pid="3" name="KSOProductBuildVer">
    <vt:lpwstr>2052-11.1.0.10463</vt:lpwstr>
  </property>
</Properties>
</file>